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试验181" sheetId="2" r:id="rId1"/>
    <sheet name="生物181" sheetId="4" r:id="rId2"/>
    <sheet name="生物182" sheetId="5" r:id="rId3"/>
    <sheet name="生物183" sheetId="6" r:id="rId4"/>
    <sheet name="生技182" sheetId="3" r:id="rId5"/>
  </sheets>
  <definedNames>
    <definedName name="_xlnm._FilterDatabase" localSheetId="2" hidden="1">生物182!$B$6:$L$37</definedName>
    <definedName name="_xlnm.Print_Area" localSheetId="2">生物182!$A$1:$M$39</definedName>
    <definedName name="_xlnm.Print_Titles" localSheetId="2">生物182!$3:$3</definedName>
  </definedNames>
  <calcPr calcId="144525"/>
</workbook>
</file>

<file path=xl/sharedStrings.xml><?xml version="1.0" encoding="utf-8"?>
<sst xmlns="http://schemas.openxmlformats.org/spreadsheetml/2006/main" count="718" uniqueCount="510">
  <si>
    <t>生物学院试验181班 保研综合素质测评汇总表</t>
  </si>
  <si>
    <t>说明：黄色列不用填写；综合成绩自动生成，请勿自行修改格式</t>
  </si>
  <si>
    <t>序号</t>
  </si>
  <si>
    <t>学号</t>
  </si>
  <si>
    <t>班级</t>
  </si>
  <si>
    <t>姓名</t>
  </si>
  <si>
    <t>联系方式</t>
  </si>
  <si>
    <t>GPA</t>
  </si>
  <si>
    <r>
      <rPr>
        <b/>
        <sz val="11"/>
        <color indexed="8"/>
        <rFont val="宋体"/>
        <charset val="134"/>
      </rPr>
      <t xml:space="preserve">年级排名 </t>
    </r>
    <r>
      <rPr>
        <b/>
        <sz val="11"/>
        <color indexed="8"/>
        <rFont val="宋体"/>
        <charset val="134"/>
      </rPr>
      <t xml:space="preserve">       </t>
    </r>
    <r>
      <rPr>
        <b/>
        <sz val="11"/>
        <color indexed="8"/>
        <rFont val="宋体"/>
        <charset val="134"/>
      </rPr>
      <t>/年级人数</t>
    </r>
  </si>
  <si>
    <t>思想品行</t>
  </si>
  <si>
    <t>学业成绩</t>
  </si>
  <si>
    <t>科技创新与学科竞赛</t>
  </si>
  <si>
    <t>社会实践与文体活动</t>
  </si>
  <si>
    <t>综合成绩</t>
  </si>
  <si>
    <t>备注</t>
  </si>
  <si>
    <t>确认签字</t>
  </si>
  <si>
    <t>2017302040302</t>
  </si>
  <si>
    <t>试验181</t>
  </si>
  <si>
    <t>王欣童</t>
  </si>
  <si>
    <t>18800179622</t>
  </si>
  <si>
    <t>2018302050144</t>
  </si>
  <si>
    <t>陈倩倩</t>
  </si>
  <si>
    <t>13511824071</t>
  </si>
  <si>
    <t>2018302050137</t>
  </si>
  <si>
    <t>钱星霖</t>
  </si>
  <si>
    <t>17200315641</t>
  </si>
  <si>
    <t>2018302050142</t>
  </si>
  <si>
    <t>王智浩</t>
  </si>
  <si>
    <t>17713777356</t>
  </si>
  <si>
    <t>2018302050124</t>
  </si>
  <si>
    <t>曹元</t>
  </si>
  <si>
    <t>18379252668</t>
  </si>
  <si>
    <t>2018302050145</t>
  </si>
  <si>
    <t>李厚德</t>
  </si>
  <si>
    <t>15087320218</t>
  </si>
  <si>
    <t>2018302050128</t>
  </si>
  <si>
    <t>职子杨</t>
  </si>
  <si>
    <t>19939169208</t>
  </si>
  <si>
    <t>2018302050138</t>
  </si>
  <si>
    <r>
      <rPr>
        <sz val="11"/>
        <color theme="1"/>
        <rFont val="宋体"/>
        <charset val="134"/>
        <scheme val="minor"/>
      </rPr>
      <t>试验1</t>
    </r>
    <r>
      <rPr>
        <sz val="11"/>
        <color theme="1"/>
        <rFont val="宋体"/>
        <charset val="134"/>
        <scheme val="minor"/>
      </rPr>
      <t>81</t>
    </r>
  </si>
  <si>
    <t>黄雅珏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</si>
  <si>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8077691203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</si>
  <si>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018302050113</t>
    </r>
  </si>
  <si>
    <t>康以诚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</si>
  <si>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5698851215</t>
    </r>
  </si>
  <si>
    <t>2018302050115</t>
  </si>
  <si>
    <t>李秋睿</t>
  </si>
  <si>
    <t>15845005231</t>
  </si>
  <si>
    <t>2018302050120</t>
  </si>
  <si>
    <t>刘梦洁</t>
  </si>
  <si>
    <t>13325985920</t>
  </si>
  <si>
    <t>2018302050107</t>
  </si>
  <si>
    <t>李世龙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</si>
  <si>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5832168671</t>
    </r>
  </si>
  <si>
    <t>2018302050105</t>
  </si>
  <si>
    <t>逯浩睿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</si>
  <si>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3207505796</t>
    </r>
  </si>
  <si>
    <t>2018302050112</t>
  </si>
  <si>
    <t>白雅雯</t>
  </si>
  <si>
    <t>2018302050121</t>
  </si>
  <si>
    <t>曹越</t>
  </si>
  <si>
    <t>科：“创意课堂”大赛不在认定表内</t>
  </si>
  <si>
    <t>2018302050103</t>
  </si>
  <si>
    <t>崔季萌</t>
  </si>
  <si>
    <t>2018302050109</t>
  </si>
  <si>
    <t>费予帆</t>
  </si>
  <si>
    <t>2018302050108</t>
  </si>
  <si>
    <t>郭江浩</t>
  </si>
  <si>
    <t>2018302050129</t>
  </si>
  <si>
    <t>孟心瀚</t>
  </si>
  <si>
    <t>2018302050123</t>
  </si>
  <si>
    <t>汤之悦</t>
  </si>
  <si>
    <t>2018302050118</t>
  </si>
  <si>
    <t>于炜</t>
  </si>
  <si>
    <t>2018302050127</t>
  </si>
  <si>
    <t>张晓婷</t>
  </si>
  <si>
    <t>2018302050136</t>
  </si>
  <si>
    <t>张博雅</t>
  </si>
  <si>
    <t>2018302050126</t>
  </si>
  <si>
    <t>赵浚汎</t>
  </si>
  <si>
    <t>德：无院级优秀学生干部证明；</t>
  </si>
  <si>
    <t>2017306100103</t>
  </si>
  <si>
    <t>赵思懿</t>
  </si>
  <si>
    <t>2018302050134</t>
  </si>
  <si>
    <t>周佳丽</t>
  </si>
  <si>
    <t>2018302050150</t>
  </si>
  <si>
    <t>李玎</t>
  </si>
  <si>
    <t>2018302050149</t>
  </si>
  <si>
    <t>牛欣越</t>
  </si>
  <si>
    <t>2018302050147</t>
  </si>
  <si>
    <t>杨迪</t>
  </si>
  <si>
    <t>2018302050146</t>
  </si>
  <si>
    <t>张卓然</t>
  </si>
  <si>
    <t>基础60分缺少项目参与证明和实验记录本</t>
  </si>
  <si>
    <t>2017302050121</t>
  </si>
  <si>
    <t>试验171</t>
  </si>
  <si>
    <t>刘雨格</t>
  </si>
  <si>
    <t>德：中国农业大学“五四青年标兵集体”不在2020-2021学年；</t>
  </si>
  <si>
    <t>2017302050203</t>
  </si>
  <si>
    <t>王钰雯</t>
  </si>
  <si>
    <r>
      <rPr>
        <sz val="11"/>
        <color theme="1"/>
        <rFont val="宋体"/>
        <charset val="134"/>
        <scheme val="minor"/>
      </rPr>
      <t>试验1</t>
    </r>
    <r>
      <rPr>
        <sz val="11"/>
        <color theme="1"/>
        <rFont val="宋体"/>
        <charset val="134"/>
        <scheme val="minor"/>
      </rPr>
      <t>71</t>
    </r>
  </si>
  <si>
    <t>路心怡</t>
  </si>
  <si>
    <t>生物学院 生物181 班 保研综合素质测评汇总表</t>
  </si>
  <si>
    <t>2018302040101</t>
  </si>
  <si>
    <t>生物181</t>
  </si>
  <si>
    <t>孙婉元</t>
  </si>
  <si>
    <t>13521225121</t>
  </si>
  <si>
    <t>2018302040102</t>
  </si>
  <si>
    <t>康梓原</t>
  </si>
  <si>
    <t>15811170831</t>
  </si>
  <si>
    <t>科：材料无法证明510分以上；能：无法证明体测是本人成绩</t>
  </si>
  <si>
    <t>2018302040103</t>
  </si>
  <si>
    <t>朱然</t>
  </si>
  <si>
    <t>18322046637</t>
  </si>
  <si>
    <t>2018302040104</t>
  </si>
  <si>
    <t>魏宇歌</t>
  </si>
  <si>
    <t>13831155613</t>
  </si>
  <si>
    <t>2018302040105</t>
  </si>
  <si>
    <t>刘思远</t>
  </si>
  <si>
    <t>15511255167</t>
  </si>
  <si>
    <t>2018302040107</t>
  </si>
  <si>
    <t>王一诺</t>
  </si>
  <si>
    <t>15942053637</t>
  </si>
  <si>
    <t>补交材料中提到的“北京市大学生生物竞赛一等奖/二等奖/三等奖”无材料证明</t>
  </si>
  <si>
    <t>2018302040108</t>
  </si>
  <si>
    <t>赵达禹</t>
  </si>
  <si>
    <t>13596436111</t>
  </si>
  <si>
    <t>科：四级分数不符合加分要求；URP结项不加分；能：跳大绳未获奖，只加5分</t>
  </si>
  <si>
    <t>2018302040109</t>
  </si>
  <si>
    <t>李龙起</t>
  </si>
  <si>
    <t>15045251267</t>
  </si>
  <si>
    <t>2018302040110</t>
  </si>
  <si>
    <t>孙沁心</t>
  </si>
  <si>
    <t>19801297720</t>
  </si>
  <si>
    <t>2018302040111</t>
  </si>
  <si>
    <t>卢双</t>
  </si>
  <si>
    <t>17606773662</t>
  </si>
  <si>
    <t>2018302040113</t>
  </si>
  <si>
    <t>谢宇洋</t>
  </si>
  <si>
    <t>18811625322</t>
  </si>
  <si>
    <t>2018302040114</t>
  </si>
  <si>
    <t>裴欣然</t>
  </si>
  <si>
    <t>18813012806</t>
  </si>
  <si>
    <t>2018302040115</t>
  </si>
  <si>
    <t>包鹏飞</t>
  </si>
  <si>
    <t>13718272521</t>
  </si>
  <si>
    <t>2018302040116</t>
  </si>
  <si>
    <t>姜颖</t>
  </si>
  <si>
    <t>13261895123</t>
  </si>
  <si>
    <t>2018302040120</t>
  </si>
  <si>
    <t>陈桦</t>
  </si>
  <si>
    <t>13650223088</t>
  </si>
  <si>
    <t>2018302040119</t>
  </si>
  <si>
    <t>李嘉幸</t>
  </si>
  <si>
    <t>15274211139</t>
  </si>
  <si>
    <t>2018302040117</t>
  </si>
  <si>
    <t>邹潇蔓</t>
  </si>
  <si>
    <t>13720201750</t>
  </si>
  <si>
    <t>2018302040121</t>
  </si>
  <si>
    <t>符杰莹</t>
  </si>
  <si>
    <t>17789788116</t>
  </si>
  <si>
    <t>科和能均无材料以证明</t>
  </si>
  <si>
    <t>2018302040122</t>
  </si>
  <si>
    <t>王俊儒</t>
  </si>
  <si>
    <t>18908224007</t>
  </si>
  <si>
    <t>科：基准分无参与证明和实验记录本；六级无材料以证明；能：跳大绳未获奖，只加5分；拔河二等奖无证明；无体测证明</t>
  </si>
  <si>
    <t>2018302040123</t>
  </si>
  <si>
    <t>曾玮思</t>
  </si>
  <si>
    <t>18224200537</t>
  </si>
  <si>
    <t>2018302040124</t>
  </si>
  <si>
    <t>江临洋</t>
  </si>
  <si>
    <t>18083623216</t>
  </si>
  <si>
    <t>2018302040125</t>
  </si>
  <si>
    <t>普丁一</t>
  </si>
  <si>
    <t>18313936290</t>
  </si>
  <si>
    <t>2018302040126</t>
  </si>
  <si>
    <t>生科181</t>
  </si>
  <si>
    <t>黄开源</t>
  </si>
  <si>
    <t>15319011945</t>
  </si>
  <si>
    <t>2018302040127</t>
  </si>
  <si>
    <t>邢浩南</t>
  </si>
  <si>
    <t>18215188490</t>
  </si>
  <si>
    <t>2018302040128</t>
  </si>
  <si>
    <t>吴旷怡</t>
  </si>
  <si>
    <t>13209916898</t>
  </si>
  <si>
    <t>2018306100202</t>
  </si>
  <si>
    <t>祝雨桐</t>
  </si>
  <si>
    <t>2+2</t>
  </si>
  <si>
    <t>2018309080101</t>
  </si>
  <si>
    <t>王欣蕊</t>
  </si>
  <si>
    <t>19910619523</t>
  </si>
  <si>
    <t>2018306100418</t>
  </si>
  <si>
    <t>杨瑾玥</t>
  </si>
  <si>
    <t>13789001557</t>
  </si>
  <si>
    <t>'2018304010315</t>
  </si>
  <si>
    <t>聂僮</t>
  </si>
  <si>
    <t>13121117577</t>
  </si>
  <si>
    <t>2017307160103</t>
  </si>
  <si>
    <t>朱邦琦</t>
  </si>
  <si>
    <t>17375108776</t>
  </si>
  <si>
    <t>2018309050115</t>
  </si>
  <si>
    <t>栾泠慧</t>
  </si>
  <si>
    <t>2018302050111</t>
  </si>
  <si>
    <t>邢舜</t>
  </si>
  <si>
    <t>13190935079</t>
  </si>
  <si>
    <t>2018302050101</t>
  </si>
  <si>
    <t>王辰哲</t>
  </si>
  <si>
    <t>15611510662</t>
  </si>
  <si>
    <t>能：体测截图没有名字 ；志愿北京截图没有名字；提醒：文体竞赛的分数可以累加无上限</t>
  </si>
  <si>
    <t>2018302050119</t>
  </si>
  <si>
    <t>黄昕阳</t>
  </si>
  <si>
    <t>19857088471</t>
  </si>
  <si>
    <t>科：表格录入错误；能：无证明材料</t>
  </si>
  <si>
    <t>2017317010329</t>
  </si>
  <si>
    <t>高茹婷</t>
  </si>
  <si>
    <t>18811737505</t>
  </si>
  <si>
    <t>2018302050116</t>
  </si>
  <si>
    <t>生技181</t>
  </si>
  <si>
    <t>孟岳阳</t>
  </si>
  <si>
    <t>13895722177</t>
  </si>
  <si>
    <t>科：六级无证明材料；能：无证明材料</t>
  </si>
  <si>
    <t>生物学院  生物182 班 保研综合素质测评汇总表</t>
  </si>
  <si>
    <t>2016302050114</t>
  </si>
  <si>
    <t>生物182</t>
  </si>
  <si>
    <t>葛明宏</t>
  </si>
  <si>
    <t>13269069922</t>
  </si>
  <si>
    <t>2017302040218</t>
  </si>
  <si>
    <r>
      <rPr>
        <sz val="11"/>
        <color theme="1"/>
        <rFont val="宋体"/>
        <charset val="134"/>
        <scheme val="minor"/>
      </rPr>
      <t>生物1</t>
    </r>
    <r>
      <rPr>
        <sz val="11"/>
        <color indexed="8"/>
        <rFont val="宋体"/>
        <charset val="134"/>
      </rPr>
      <t>82</t>
    </r>
  </si>
  <si>
    <t>尹芷欣</t>
  </si>
  <si>
    <r>
      <rPr>
        <sz val="11"/>
        <color theme="1"/>
        <rFont val="宋体"/>
        <charset val="134"/>
        <scheme val="minor"/>
      </rPr>
      <t>1</t>
    </r>
    <r>
      <rPr>
        <sz val="11"/>
        <color indexed="8"/>
        <rFont val="宋体"/>
        <charset val="134"/>
      </rPr>
      <t>8582667315</t>
    </r>
  </si>
  <si>
    <t>能：没有志愿北京截图证明志愿时长</t>
  </si>
  <si>
    <t>2017302040226</t>
  </si>
  <si>
    <t>严圣为</t>
  </si>
  <si>
    <t>13701068688</t>
  </si>
  <si>
    <t>科：基础分60:URP通过；能：没有体测截图</t>
  </si>
  <si>
    <t>2017310030112</t>
  </si>
  <si>
    <t>陈珂焕</t>
  </si>
  <si>
    <r>
      <rPr>
        <sz val="11"/>
        <color theme="1"/>
        <rFont val="宋体"/>
        <charset val="134"/>
        <scheme val="minor"/>
      </rPr>
      <t>1</t>
    </r>
    <r>
      <rPr>
        <sz val="11"/>
        <color indexed="8"/>
        <rFont val="宋体"/>
        <charset val="134"/>
      </rPr>
      <t>3989520735</t>
    </r>
  </si>
  <si>
    <t>2018301010302</t>
  </si>
  <si>
    <t>祁保竣</t>
  </si>
  <si>
    <r>
      <rPr>
        <sz val="11"/>
        <color theme="1"/>
        <rFont val="宋体"/>
        <charset val="134"/>
        <scheme val="minor"/>
      </rPr>
      <t>1</t>
    </r>
    <r>
      <rPr>
        <sz val="11"/>
        <color indexed="8"/>
        <rFont val="宋体"/>
        <charset val="134"/>
      </rPr>
      <t>8513301040</t>
    </r>
  </si>
  <si>
    <t>2018302040201</t>
  </si>
  <si>
    <t>卢宇涵</t>
  </si>
  <si>
    <t>18600603719</t>
  </si>
  <si>
    <t>2018302040202</t>
  </si>
  <si>
    <t>史云浩</t>
  </si>
  <si>
    <t>18515168985</t>
  </si>
  <si>
    <t>2018302040203</t>
  </si>
  <si>
    <t>柴钧议</t>
  </si>
  <si>
    <t>15201280199</t>
  </si>
  <si>
    <t>2018302040204</t>
  </si>
  <si>
    <t>刘宇航</t>
  </si>
  <si>
    <t>15620796161</t>
  </si>
  <si>
    <t>2018302040205</t>
  </si>
  <si>
    <t>伏香甍</t>
  </si>
  <si>
    <t>15733361905</t>
  </si>
  <si>
    <t>2018302040206</t>
  </si>
  <si>
    <t>李席</t>
  </si>
  <si>
    <t>19933187253</t>
  </si>
  <si>
    <t>总分计算有误</t>
  </si>
  <si>
    <t>2018302040207</t>
  </si>
  <si>
    <t>刘乔治</t>
  </si>
  <si>
    <t>18811440581</t>
  </si>
  <si>
    <t>2018302040208</t>
  </si>
  <si>
    <t>李旻雅</t>
  </si>
  <si>
    <t>13034715691</t>
  </si>
  <si>
    <t>2018302040209</t>
  </si>
  <si>
    <t>曲卓</t>
  </si>
  <si>
    <t>13603688587</t>
  </si>
  <si>
    <t>2018302040210</t>
  </si>
  <si>
    <t>韩鸿池</t>
  </si>
  <si>
    <t>18912591852</t>
  </si>
  <si>
    <t>2018302040212</t>
  </si>
  <si>
    <t>梅傲冬</t>
  </si>
  <si>
    <t>19800308591</t>
  </si>
  <si>
    <t>2018302040213</t>
  </si>
  <si>
    <t>余文茜</t>
  </si>
  <si>
    <t>18906042346</t>
  </si>
  <si>
    <t>2018302040214</t>
  </si>
  <si>
    <t>胡钰龙</t>
  </si>
  <si>
    <t>18811630839</t>
  </si>
  <si>
    <t>2018302040215</t>
  </si>
  <si>
    <t>黄昊雯</t>
  </si>
  <si>
    <r>
      <rPr>
        <sz val="11"/>
        <color theme="1"/>
        <rFont val="宋体"/>
        <charset val="134"/>
        <scheme val="minor"/>
      </rPr>
      <t>1</t>
    </r>
    <r>
      <rPr>
        <sz val="11"/>
        <color indexed="8"/>
        <rFont val="宋体"/>
        <charset val="134"/>
      </rPr>
      <t>3698661566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</si>
  <si>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indexed="8"/>
        <rFont val="宋体"/>
        <charset val="134"/>
      </rPr>
      <t>018302040217</t>
    </r>
  </si>
  <si>
    <t>杨怡宁</t>
  </si>
  <si>
    <r>
      <rPr>
        <sz val="11"/>
        <color theme="1"/>
        <rFont val="宋体"/>
        <charset val="134"/>
        <scheme val="minor"/>
      </rPr>
      <t>1</t>
    </r>
    <r>
      <rPr>
        <sz val="11"/>
        <color indexed="8"/>
        <rFont val="宋体"/>
        <charset val="134"/>
      </rPr>
      <t>3782289277</t>
    </r>
  </si>
  <si>
    <t>能：志愿服务时长截图需要有编号；文体活动和文体竞赛请按照公示区分；请提交社会实践的证书来证明是大三做的社会实践</t>
  </si>
  <si>
    <t>2018302040218</t>
  </si>
  <si>
    <t>曹琦</t>
  </si>
  <si>
    <t>13986181395</t>
  </si>
  <si>
    <t>2018302040219</t>
  </si>
  <si>
    <t>何明楷</t>
  </si>
  <si>
    <r>
      <rPr>
        <sz val="11"/>
        <color theme="1"/>
        <rFont val="宋体"/>
        <charset val="134"/>
        <scheme val="minor"/>
      </rPr>
      <t>1</t>
    </r>
    <r>
      <rPr>
        <sz val="11"/>
        <color indexed="8"/>
        <rFont val="宋体"/>
        <charset val="134"/>
      </rPr>
      <t>8813098033</t>
    </r>
  </si>
  <si>
    <t>2018302040220</t>
  </si>
  <si>
    <t>江欣怡</t>
  </si>
  <si>
    <t>13510372665</t>
  </si>
  <si>
    <t>2018302040221</t>
  </si>
  <si>
    <t>蓝旆纯</t>
  </si>
  <si>
    <t>18107746801</t>
  </si>
  <si>
    <t>2018302040222</t>
  </si>
  <si>
    <t>肖子芸</t>
  </si>
  <si>
    <t>15910921237</t>
  </si>
  <si>
    <t>2018302040223</t>
  </si>
  <si>
    <t>段伊禧</t>
  </si>
  <si>
    <t>13880605170</t>
  </si>
  <si>
    <t>2018302040224</t>
  </si>
  <si>
    <t>滕沅潮</t>
  </si>
  <si>
    <t>19808189912</t>
  </si>
  <si>
    <t>2018302040225</t>
  </si>
  <si>
    <t>张长江</t>
  </si>
  <si>
    <t>18813032289</t>
  </si>
  <si>
    <t>能：请提交你社会实践的证书来证明是大三参加的社会实践</t>
  </si>
  <si>
    <t>2018302040226</t>
  </si>
  <si>
    <t>张焓溪</t>
  </si>
  <si>
    <t>18629612237</t>
  </si>
  <si>
    <t>2018302040227</t>
  </si>
  <si>
    <t>杨行健</t>
  </si>
  <si>
    <t>18813012506</t>
  </si>
  <si>
    <t>2018302040228</t>
  </si>
  <si>
    <t>梁巧盈</t>
  </si>
  <si>
    <t>18800177630</t>
  </si>
  <si>
    <t>2018302050110</t>
  </si>
  <si>
    <t>张雅琴</t>
  </si>
  <si>
    <t>19801370617</t>
  </si>
  <si>
    <t>2018302050117</t>
  </si>
  <si>
    <t>段晓宇</t>
  </si>
  <si>
    <t>13655174760</t>
  </si>
  <si>
    <t>2018303090406</t>
  </si>
  <si>
    <t>周佳琦</t>
  </si>
  <si>
    <t>18811635900</t>
  </si>
  <si>
    <t>2018304020101</t>
  </si>
  <si>
    <t>郑润石</t>
  </si>
  <si>
    <t>15311071351</t>
  </si>
  <si>
    <t>2018308160214</t>
  </si>
  <si>
    <t>金子涵</t>
  </si>
  <si>
    <t>13681052799</t>
  </si>
  <si>
    <t>能：校史院情知识竞赛公示时并未区分奖项</t>
  </si>
  <si>
    <t>生物学院  183  班 保研综合素质测评汇总表</t>
  </si>
  <si>
    <t>2018302040315</t>
  </si>
  <si>
    <t>生物183</t>
  </si>
  <si>
    <t>杨晨</t>
  </si>
  <si>
    <t>17637955536</t>
  </si>
  <si>
    <t>科：创意课堂不在认定表上</t>
  </si>
  <si>
    <t>2018302040325</t>
  </si>
  <si>
    <t>何理桐</t>
  </si>
  <si>
    <t>18087919916</t>
  </si>
  <si>
    <t>能：缺少有志愿服务时长上方编号的截图</t>
  </si>
  <si>
    <t>2018302040305</t>
  </si>
  <si>
    <t>徐润钰</t>
  </si>
  <si>
    <t>15321362025</t>
  </si>
  <si>
    <t>2018302040309</t>
  </si>
  <si>
    <t>程小语</t>
  </si>
  <si>
    <t>15190971927</t>
  </si>
  <si>
    <t>2018302040316</t>
  </si>
  <si>
    <t>陈雨欣</t>
  </si>
  <si>
    <t>17710330028</t>
  </si>
  <si>
    <t>科：实验记录不足36天；创意课堂不在认定表上；能：志愿北京截图没有把名字截出来</t>
  </si>
  <si>
    <t>2018302040314</t>
  </si>
  <si>
    <t>原小超</t>
  </si>
  <si>
    <t>15666541828</t>
  </si>
  <si>
    <t>2018302050139</t>
  </si>
  <si>
    <t>秦宇卿</t>
  </si>
  <si>
    <t>13368935517</t>
  </si>
  <si>
    <t>2018304010101</t>
  </si>
  <si>
    <t>宋彦仪</t>
  </si>
  <si>
    <t>13011074891</t>
  </si>
  <si>
    <t>2018302040324</t>
  </si>
  <si>
    <t>王乐滢</t>
  </si>
  <si>
    <t>18585801289</t>
  </si>
  <si>
    <t>2018302040326</t>
  </si>
  <si>
    <t>白若云</t>
  </si>
  <si>
    <t>13379547892</t>
  </si>
  <si>
    <t>2018302050104</t>
  </si>
  <si>
    <t>王听雨</t>
  </si>
  <si>
    <t>15003145218</t>
  </si>
  <si>
    <t>科：实验记录本24天</t>
  </si>
  <si>
    <t>2018302040317</t>
  </si>
  <si>
    <t>李若冰</t>
  </si>
  <si>
    <t>15510361004</t>
  </si>
  <si>
    <t>德：院级团日活动二等奖加5分，校级优秀班集体为9，加10分；科：基准分无项目参与证明和实验记录本；</t>
  </si>
  <si>
    <t>2018302040308</t>
  </si>
  <si>
    <t>高淞</t>
  </si>
  <si>
    <t>13039163709</t>
  </si>
  <si>
    <t>能：没有证明材料</t>
  </si>
  <si>
    <t>2016306100301</t>
  </si>
  <si>
    <t>白凝雨</t>
  </si>
  <si>
    <t>13716656399</t>
  </si>
  <si>
    <t>2018307140114</t>
  </si>
  <si>
    <t>江依然</t>
  </si>
  <si>
    <t>2018302040306</t>
  </si>
  <si>
    <t>刘康成胤</t>
  </si>
  <si>
    <t>13146100599</t>
  </si>
  <si>
    <t>201830205106</t>
  </si>
  <si>
    <t>刘鑫卓</t>
  </si>
  <si>
    <t>2018302040302</t>
  </si>
  <si>
    <t>刘宇飞</t>
  </si>
  <si>
    <t>13331064948</t>
  </si>
  <si>
    <t xml:space="preserve"> 2018302040318</t>
  </si>
  <si>
    <t>龙宏康</t>
  </si>
  <si>
    <t>19936801857</t>
  </si>
  <si>
    <t>2018310060416</t>
  </si>
  <si>
    <t>宋孜腾</t>
  </si>
  <si>
    <t>18813026528</t>
  </si>
  <si>
    <t>2018302040322</t>
  </si>
  <si>
    <t>林子涵</t>
  </si>
  <si>
    <t>19801204738</t>
  </si>
  <si>
    <t>2018302040319</t>
  </si>
  <si>
    <t>杜嘉程</t>
  </si>
  <si>
    <t>13331022812</t>
  </si>
  <si>
    <t>2018302040303</t>
  </si>
  <si>
    <t>孔源</t>
  </si>
  <si>
    <t>18502272005</t>
  </si>
  <si>
    <t>科：翻译大赛不在认定表上</t>
  </si>
  <si>
    <t>201830204307</t>
  </si>
  <si>
    <t>李雨珊</t>
  </si>
  <si>
    <t>19801297115</t>
  </si>
  <si>
    <t>2018302050148</t>
  </si>
  <si>
    <t>廖瑞璇</t>
  </si>
  <si>
    <t>13919935287</t>
  </si>
  <si>
    <t>科：基准分无实验记录本</t>
  </si>
  <si>
    <t>2018302040310</t>
  </si>
  <si>
    <t>郑奇棋</t>
  </si>
  <si>
    <t>13857020395</t>
  </si>
  <si>
    <t>2018302040312</t>
  </si>
  <si>
    <t>王晨阳</t>
  </si>
  <si>
    <t>19955466896</t>
  </si>
  <si>
    <t>2018302040304</t>
  </si>
  <si>
    <t>王凡</t>
  </si>
  <si>
    <t>15133111580</t>
  </si>
  <si>
    <t>2018302040311</t>
  </si>
  <si>
    <t>高馨怡</t>
  </si>
  <si>
    <t>17775384725</t>
  </si>
  <si>
    <t>2018302040327</t>
  </si>
  <si>
    <t>李雨衡</t>
  </si>
  <si>
    <t>18800178562</t>
  </si>
  <si>
    <t>20180304010215</t>
  </si>
  <si>
    <t>陈勇泽</t>
  </si>
  <si>
    <t>15264549656</t>
  </si>
  <si>
    <t>2018302040328</t>
  </si>
  <si>
    <t>熊祺</t>
  </si>
  <si>
    <t>18690215814</t>
  </si>
  <si>
    <t>能：体测截图要有名字；没有志愿时长证明；提醒：党史知识竞赛属于文体竞赛，可加五分</t>
  </si>
  <si>
    <t>2018302040320</t>
  </si>
  <si>
    <t>黄秀珍</t>
  </si>
  <si>
    <t>19914948618</t>
  </si>
  <si>
    <t>德：院分团委干事和校级组织正式成员不可累计；能：体测截图要完整的，不是拼起来的；志愿北京截图要有名字</t>
  </si>
  <si>
    <t>2018302040323</t>
  </si>
  <si>
    <t>李子问</t>
  </si>
  <si>
    <t>18781120218</t>
  </si>
  <si>
    <t>生物学院 生技182   班 保研综合素质测评汇总表</t>
  </si>
  <si>
    <t>2018302020210</t>
  </si>
  <si>
    <t>生技182</t>
  </si>
  <si>
    <t>王伟飓</t>
  </si>
  <si>
    <t>18611901717</t>
  </si>
  <si>
    <t>2018302020201</t>
  </si>
  <si>
    <t>李子祺</t>
  </si>
  <si>
    <t>18518081550</t>
  </si>
  <si>
    <t>基础60分：项目参与证明未签字，涉及保密无实验记录本</t>
  </si>
  <si>
    <t>2018302020214</t>
  </si>
  <si>
    <t>李骞</t>
  </si>
  <si>
    <t>18800155657</t>
  </si>
  <si>
    <t>德：院优秀团日活动不在2020-2021学年；能：没有体测截图；</t>
  </si>
  <si>
    <t>2018302020207</t>
  </si>
  <si>
    <t>海腾飞</t>
  </si>
  <si>
    <t>htf_0310</t>
  </si>
  <si>
    <t>2018302020219</t>
  </si>
  <si>
    <t>鲍雅萱</t>
  </si>
  <si>
    <t>15810333908</t>
  </si>
  <si>
    <t>2018302020202</t>
  </si>
  <si>
    <t>黄海添</t>
  </si>
  <si>
    <t>13521636787</t>
  </si>
  <si>
    <t>2018302020204</t>
  </si>
  <si>
    <t>苏唐云飞</t>
  </si>
  <si>
    <t>18701699661</t>
  </si>
  <si>
    <t>2018302020203</t>
  </si>
  <si>
    <t>梁鸿驿</t>
  </si>
  <si>
    <t>18201307038</t>
  </si>
  <si>
    <t>2018302020209</t>
  </si>
  <si>
    <t>刘睿宸</t>
  </si>
  <si>
    <t>15011159578</t>
  </si>
  <si>
    <t>2018302020217</t>
  </si>
  <si>
    <t>黄雨晨</t>
  </si>
  <si>
    <t>HYC000908</t>
  </si>
  <si>
    <t>2018302020208</t>
  </si>
  <si>
    <t>方云龙</t>
  </si>
  <si>
    <t>whrlls</t>
  </si>
  <si>
    <t>2018302020205</t>
  </si>
  <si>
    <t>杨天与</t>
  </si>
  <si>
    <t>wxid_jxcujz1dk7d122</t>
  </si>
  <si>
    <t>2018302020211</t>
  </si>
  <si>
    <t>王通</t>
  </si>
  <si>
    <t>wxid_jxcwvo9ei9uat22</t>
  </si>
  <si>
    <t>2018302020212</t>
  </si>
  <si>
    <t>杜心月</t>
  </si>
  <si>
    <t>15010872821</t>
  </si>
  <si>
    <t>2018302020218</t>
  </si>
  <si>
    <t>程诺</t>
  </si>
  <si>
    <t>CN2579904541</t>
  </si>
  <si>
    <t>2018302020220</t>
  </si>
  <si>
    <t>崔宇鑫</t>
  </si>
  <si>
    <t>cuiyuxin000</t>
  </si>
  <si>
    <t>2018302020213</t>
  </si>
  <si>
    <t>生技183</t>
  </si>
  <si>
    <t>陈姿</t>
  </si>
  <si>
    <t>wxid_f9ejzf2kespg22</t>
  </si>
  <si>
    <t>2018302020206</t>
  </si>
  <si>
    <t>生技184</t>
  </si>
  <si>
    <t>李心怡</t>
  </si>
  <si>
    <t>15116917322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</si>
</sst>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1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4"/>
      <color rgb="FF000000"/>
      <name val="宋体"/>
      <charset val="134"/>
    </font>
    <font>
      <sz val="10.5"/>
      <color theme="1"/>
      <name val="楷体_GB2312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8"/>
      <color theme="1"/>
      <name val="等线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16" borderId="16" applyNumberFormat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28" fillId="20" borderId="17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/>
    </xf>
    <xf numFmtId="0" fontId="0" fillId="0" borderId="3" xfId="0" applyFill="1" applyBorder="1" applyAlignment="1"/>
    <xf numFmtId="0" fontId="5" fillId="3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9" fontId="8" fillId="0" borderId="2" xfId="0" applyNumberFormat="1" applyFont="1" applyFill="1" applyBorder="1" applyAlignment="1"/>
    <xf numFmtId="0" fontId="9" fillId="0" borderId="2" xfId="0" applyFont="1" applyFill="1" applyBorder="1" applyAlignment="1"/>
    <xf numFmtId="49" fontId="8" fillId="0" borderId="4" xfId="0" applyNumberFormat="1" applyFont="1" applyFill="1" applyBorder="1" applyAlignment="1"/>
    <xf numFmtId="0" fontId="9" fillId="0" borderId="4" xfId="0" applyFont="1" applyFill="1" applyBorder="1" applyAlignment="1"/>
    <xf numFmtId="49" fontId="8" fillId="0" borderId="6" xfId="0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/>
    <xf numFmtId="176" fontId="10" fillId="0" borderId="2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Fill="1" applyBorder="1" applyAlignment="1"/>
    <xf numFmtId="0" fontId="11" fillId="0" borderId="2" xfId="0" applyFont="1" applyBorder="1" applyAlignment="1">
      <alignment horizontal="justify" vertical="center"/>
    </xf>
    <xf numFmtId="176" fontId="10" fillId="0" borderId="2" xfId="0" applyNumberFormat="1" applyFont="1" applyFill="1" applyBorder="1" applyAlignment="1" quotePrefix="1">
      <alignment horizontal="center"/>
    </xf>
    <xf numFmtId="49" fontId="10" fillId="0" borderId="2" xfId="0" applyNumberFormat="1" applyFont="1" applyFill="1" applyBorder="1" applyAlignment="1" quotePrefix="1">
      <alignment horizontal="center" vertical="center"/>
    </xf>
    <xf numFmtId="0" fontId="10" fillId="0" borderId="2" xfId="0" applyFont="1" applyFill="1" applyBorder="1" applyAlignment="1" quotePrefix="1">
      <alignment horizontal="center" vertical="center"/>
    </xf>
    <xf numFmtId="0" fontId="10" fillId="0" borderId="2" xfId="0" applyFont="1" applyFill="1" applyBorder="1" applyAlignment="1" quotePrefix="1">
      <alignment horizontal="center"/>
    </xf>
    <xf numFmtId="49" fontId="0" fillId="0" borderId="2" xfId="0" applyNumberForma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41"/>
  <sheetViews>
    <sheetView tabSelected="1" zoomScale="85" zoomScaleNormal="85" workbookViewId="0">
      <selection activeCell="N3" sqref="N3"/>
    </sheetView>
  </sheetViews>
  <sheetFormatPr defaultColWidth="8.75" defaultRowHeight="13.5"/>
  <cols>
    <col min="1" max="1" width="4.86666666666667" style="3" customWidth="1"/>
    <col min="2" max="2" width="16.75" style="3" customWidth="1"/>
    <col min="3" max="3" width="9.36666666666667" style="3" customWidth="1"/>
    <col min="4" max="4" width="10" style="3" customWidth="1"/>
    <col min="5" max="5" width="13.8666666666667" style="3" hidden="1" customWidth="1"/>
    <col min="6" max="6" width="8.75" style="3" customWidth="1"/>
    <col min="7" max="7" width="10.8666666666667" style="3" customWidth="1"/>
    <col min="8" max="8" width="5.75" style="3" customWidth="1"/>
    <col min="9" max="9" width="6.13333333333333" style="3" customWidth="1"/>
    <col min="10" max="10" width="10.8666666666667" style="3" customWidth="1"/>
    <col min="11" max="11" width="11.3666666666667" style="3" customWidth="1"/>
    <col min="12" max="12" width="6.36666666666667" style="3" customWidth="1"/>
    <col min="13" max="13" width="81.25" style="3" customWidth="1"/>
    <col min="14" max="16384" width="8.75" style="3"/>
  </cols>
  <sheetData>
    <row r="1" s="1" customFormat="1" ht="44.2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7.2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5"/>
    </row>
    <row r="3" s="2" customFormat="1" ht="27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8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51" t="s">
        <v>15</v>
      </c>
    </row>
    <row r="4" spans="1:14">
      <c r="A4" s="9">
        <v>1</v>
      </c>
      <c r="B4" s="10" t="s">
        <v>16</v>
      </c>
      <c r="C4" s="10" t="s">
        <v>17</v>
      </c>
      <c r="D4" s="9" t="s">
        <v>18</v>
      </c>
      <c r="E4" s="10" t="s">
        <v>19</v>
      </c>
      <c r="F4" s="11"/>
      <c r="G4" s="11"/>
      <c r="H4" s="9">
        <v>100</v>
      </c>
      <c r="I4" s="11">
        <f t="shared" ref="I4:I11" si="0">F4*25</f>
        <v>0</v>
      </c>
      <c r="J4" s="9">
        <v>100</v>
      </c>
      <c r="K4" s="9">
        <v>100</v>
      </c>
      <c r="L4" s="9">
        <f t="shared" ref="L4:L11" si="1">H4*0.1+I4*0.75+J4*0.1+K4*0.05</f>
        <v>25</v>
      </c>
      <c r="M4" s="9"/>
      <c r="N4" s="52"/>
    </row>
    <row r="5" spans="1:14">
      <c r="A5" s="9">
        <v>2</v>
      </c>
      <c r="B5" s="10" t="s">
        <v>20</v>
      </c>
      <c r="C5" s="10" t="s">
        <v>17</v>
      </c>
      <c r="D5" s="9" t="s">
        <v>21</v>
      </c>
      <c r="E5" s="10" t="s">
        <v>22</v>
      </c>
      <c r="F5" s="11"/>
      <c r="G5" s="11"/>
      <c r="H5" s="9">
        <v>95</v>
      </c>
      <c r="I5" s="11">
        <f t="shared" si="0"/>
        <v>0</v>
      </c>
      <c r="J5" s="21">
        <v>100</v>
      </c>
      <c r="K5" s="9">
        <v>100</v>
      </c>
      <c r="L5" s="9">
        <f t="shared" si="1"/>
        <v>24.5</v>
      </c>
      <c r="M5" s="9"/>
      <c r="N5" s="52"/>
    </row>
    <row r="6" spans="1:14">
      <c r="A6" s="9">
        <v>3</v>
      </c>
      <c r="B6" s="10" t="s">
        <v>23</v>
      </c>
      <c r="C6" s="10" t="s">
        <v>17</v>
      </c>
      <c r="D6" s="9" t="s">
        <v>24</v>
      </c>
      <c r="E6" s="10" t="s">
        <v>25</v>
      </c>
      <c r="F6" s="11"/>
      <c r="G6" s="11"/>
      <c r="H6" s="9">
        <v>60</v>
      </c>
      <c r="I6" s="11">
        <f t="shared" si="0"/>
        <v>0</v>
      </c>
      <c r="J6" s="9">
        <v>0</v>
      </c>
      <c r="K6" s="9">
        <v>0</v>
      </c>
      <c r="L6" s="9">
        <f t="shared" si="1"/>
        <v>6</v>
      </c>
      <c r="M6" s="9"/>
      <c r="N6" s="52"/>
    </row>
    <row r="7" spans="1:14">
      <c r="A7" s="9">
        <v>4</v>
      </c>
      <c r="B7" s="12" t="s">
        <v>26</v>
      </c>
      <c r="C7" s="12" t="s">
        <v>17</v>
      </c>
      <c r="D7" s="13" t="s">
        <v>27</v>
      </c>
      <c r="E7" s="12" t="s">
        <v>28</v>
      </c>
      <c r="F7" s="11"/>
      <c r="G7" s="11"/>
      <c r="H7" s="9">
        <v>100</v>
      </c>
      <c r="I7" s="11">
        <f t="shared" si="0"/>
        <v>0</v>
      </c>
      <c r="J7" s="9">
        <v>100</v>
      </c>
      <c r="K7" s="17">
        <v>100</v>
      </c>
      <c r="L7" s="9">
        <f t="shared" si="1"/>
        <v>25</v>
      </c>
      <c r="M7" s="13"/>
      <c r="N7" s="52"/>
    </row>
    <row r="8" spans="1:14">
      <c r="A8" s="9">
        <v>5</v>
      </c>
      <c r="B8" s="10" t="s">
        <v>29</v>
      </c>
      <c r="C8" s="10" t="s">
        <v>17</v>
      </c>
      <c r="D8" s="9" t="s">
        <v>30</v>
      </c>
      <c r="E8" s="10" t="s">
        <v>31</v>
      </c>
      <c r="F8" s="11"/>
      <c r="G8" s="11"/>
      <c r="H8" s="9">
        <v>100</v>
      </c>
      <c r="I8" s="11">
        <f t="shared" si="0"/>
        <v>0</v>
      </c>
      <c r="J8" s="9">
        <v>100</v>
      </c>
      <c r="K8" s="21">
        <v>100</v>
      </c>
      <c r="L8" s="9">
        <f t="shared" si="1"/>
        <v>25</v>
      </c>
      <c r="M8" s="9"/>
      <c r="N8" s="52"/>
    </row>
    <row r="9" spans="1:14">
      <c r="A9" s="9">
        <v>6</v>
      </c>
      <c r="B9" s="10" t="s">
        <v>32</v>
      </c>
      <c r="C9" s="10" t="s">
        <v>17</v>
      </c>
      <c r="D9" s="9" t="s">
        <v>33</v>
      </c>
      <c r="E9" s="10" t="s">
        <v>34</v>
      </c>
      <c r="F9" s="11"/>
      <c r="G9" s="11"/>
      <c r="H9" s="17">
        <v>100</v>
      </c>
      <c r="I9" s="11">
        <f t="shared" si="0"/>
        <v>0</v>
      </c>
      <c r="J9" s="9">
        <v>85</v>
      </c>
      <c r="K9" s="21">
        <v>100</v>
      </c>
      <c r="L9" s="9">
        <f t="shared" si="1"/>
        <v>23.5</v>
      </c>
      <c r="M9" s="20"/>
      <c r="N9" s="52"/>
    </row>
    <row r="10" spans="1:14">
      <c r="A10" s="9">
        <v>7</v>
      </c>
      <c r="B10" s="10" t="s">
        <v>35</v>
      </c>
      <c r="C10" s="10" t="s">
        <v>17</v>
      </c>
      <c r="D10" s="9" t="s">
        <v>36</v>
      </c>
      <c r="E10" s="10" t="s">
        <v>37</v>
      </c>
      <c r="F10" s="11"/>
      <c r="G10" s="11"/>
      <c r="H10" s="9">
        <v>100</v>
      </c>
      <c r="I10" s="11">
        <f t="shared" si="0"/>
        <v>0</v>
      </c>
      <c r="J10" s="9">
        <v>85</v>
      </c>
      <c r="K10" s="17">
        <v>95</v>
      </c>
      <c r="L10" s="9">
        <f t="shared" si="1"/>
        <v>23.25</v>
      </c>
      <c r="M10" s="13"/>
      <c r="N10" s="52"/>
    </row>
    <row r="11" spans="1:14">
      <c r="A11" s="9">
        <v>8</v>
      </c>
      <c r="B11" s="10" t="s">
        <v>38</v>
      </c>
      <c r="C11" s="12" t="s">
        <v>39</v>
      </c>
      <c r="D11" s="13" t="s">
        <v>40</v>
      </c>
      <c r="E11" s="12" t="s">
        <v>41</v>
      </c>
      <c r="F11" s="11"/>
      <c r="G11" s="11"/>
      <c r="H11" s="9">
        <v>100</v>
      </c>
      <c r="I11" s="11">
        <f t="shared" si="0"/>
        <v>0</v>
      </c>
      <c r="J11" s="9">
        <v>100</v>
      </c>
      <c r="K11" s="21">
        <v>100</v>
      </c>
      <c r="L11" s="9">
        <f t="shared" si="1"/>
        <v>25</v>
      </c>
      <c r="M11" s="9"/>
      <c r="N11" s="52"/>
    </row>
    <row r="12" spans="1:14">
      <c r="A12" s="9">
        <v>9</v>
      </c>
      <c r="B12" s="12" t="s">
        <v>42</v>
      </c>
      <c r="C12" s="12" t="s">
        <v>39</v>
      </c>
      <c r="D12" s="13" t="s">
        <v>43</v>
      </c>
      <c r="E12" s="12" t="s">
        <v>44</v>
      </c>
      <c r="F12" s="11"/>
      <c r="G12" s="11"/>
      <c r="H12" s="9">
        <v>100</v>
      </c>
      <c r="I12" s="11">
        <v>0</v>
      </c>
      <c r="J12" s="9">
        <v>100</v>
      </c>
      <c r="K12" s="17">
        <v>100</v>
      </c>
      <c r="L12" s="9">
        <v>25</v>
      </c>
      <c r="M12" s="9"/>
      <c r="N12" s="52"/>
    </row>
    <row r="13" spans="1:14">
      <c r="A13" s="9">
        <v>10</v>
      </c>
      <c r="B13" s="10" t="s">
        <v>45</v>
      </c>
      <c r="C13" s="10" t="s">
        <v>17</v>
      </c>
      <c r="D13" s="9" t="s">
        <v>46</v>
      </c>
      <c r="E13" s="10" t="s">
        <v>47</v>
      </c>
      <c r="F13" s="11"/>
      <c r="G13" s="11"/>
      <c r="H13" s="9">
        <v>100</v>
      </c>
      <c r="I13" s="11">
        <v>0</v>
      </c>
      <c r="J13" s="9">
        <v>90</v>
      </c>
      <c r="K13" s="17">
        <v>100</v>
      </c>
      <c r="L13" s="9">
        <v>24</v>
      </c>
      <c r="M13" s="9"/>
      <c r="N13" s="52"/>
    </row>
    <row r="14" spans="1:14">
      <c r="A14" s="9">
        <v>11</v>
      </c>
      <c r="B14" s="10" t="s">
        <v>48</v>
      </c>
      <c r="C14" s="10" t="s">
        <v>17</v>
      </c>
      <c r="D14" s="9" t="s">
        <v>49</v>
      </c>
      <c r="E14" s="10" t="s">
        <v>50</v>
      </c>
      <c r="F14" s="11"/>
      <c r="G14" s="11"/>
      <c r="H14" s="9">
        <v>100</v>
      </c>
      <c r="I14" s="11">
        <f t="shared" ref="I14:I50" si="2">F14*25</f>
        <v>0</v>
      </c>
      <c r="J14" s="9">
        <v>100</v>
      </c>
      <c r="K14" s="17">
        <v>100</v>
      </c>
      <c r="L14" s="9">
        <v>24</v>
      </c>
      <c r="M14" s="9"/>
      <c r="N14" s="52"/>
    </row>
    <row r="15" spans="1:14">
      <c r="A15" s="9">
        <v>12</v>
      </c>
      <c r="B15" s="10" t="s">
        <v>51</v>
      </c>
      <c r="C15" s="12" t="s">
        <v>17</v>
      </c>
      <c r="D15" s="13" t="s">
        <v>52</v>
      </c>
      <c r="E15" s="12" t="s">
        <v>53</v>
      </c>
      <c r="F15" s="11"/>
      <c r="G15" s="11"/>
      <c r="H15" s="9">
        <v>100</v>
      </c>
      <c r="I15" s="11">
        <f t="shared" si="2"/>
        <v>0</v>
      </c>
      <c r="J15" s="9">
        <v>60</v>
      </c>
      <c r="K15" s="17">
        <v>100</v>
      </c>
      <c r="L15" s="9">
        <f t="shared" ref="L15:L50" si="3">H15*0.1+I15*0.75+J15*0.1+K15*0.05</f>
        <v>21</v>
      </c>
      <c r="M15" s="9"/>
      <c r="N15" s="52"/>
    </row>
    <row r="16" spans="1:14">
      <c r="A16" s="9">
        <v>13</v>
      </c>
      <c r="B16" s="10" t="s">
        <v>54</v>
      </c>
      <c r="C16" s="12" t="s">
        <v>39</v>
      </c>
      <c r="D16" s="13" t="s">
        <v>55</v>
      </c>
      <c r="E16" s="12" t="s">
        <v>56</v>
      </c>
      <c r="F16" s="11"/>
      <c r="G16" s="11"/>
      <c r="H16" s="9">
        <v>95</v>
      </c>
      <c r="I16" s="11">
        <f t="shared" si="2"/>
        <v>0</v>
      </c>
      <c r="J16" s="21">
        <v>65</v>
      </c>
      <c r="K16" s="17">
        <v>100</v>
      </c>
      <c r="L16" s="9">
        <f t="shared" si="3"/>
        <v>21</v>
      </c>
      <c r="M16" s="13"/>
      <c r="N16" s="52"/>
    </row>
    <row r="17" spans="1:14">
      <c r="A17" s="9">
        <v>14</v>
      </c>
      <c r="B17" s="54" t="s">
        <v>57</v>
      </c>
      <c r="C17" s="12" t="s">
        <v>17</v>
      </c>
      <c r="D17" s="9" t="s">
        <v>58</v>
      </c>
      <c r="E17" s="43">
        <v>18800178615</v>
      </c>
      <c r="F17" s="11"/>
      <c r="G17" s="11"/>
      <c r="H17" s="9">
        <v>100</v>
      </c>
      <c r="I17" s="11">
        <f t="shared" si="2"/>
        <v>0</v>
      </c>
      <c r="J17" s="9">
        <v>100</v>
      </c>
      <c r="K17" s="17">
        <v>100</v>
      </c>
      <c r="L17" s="9">
        <f t="shared" si="3"/>
        <v>25</v>
      </c>
      <c r="M17" s="9"/>
      <c r="N17" s="52"/>
    </row>
    <row r="18" spans="1:14">
      <c r="A18" s="9">
        <v>15</v>
      </c>
      <c r="B18" s="44" t="s">
        <v>59</v>
      </c>
      <c r="C18" s="12" t="s">
        <v>39</v>
      </c>
      <c r="D18" s="9" t="s">
        <v>60</v>
      </c>
      <c r="E18" s="43">
        <v>18226570829</v>
      </c>
      <c r="F18" s="11"/>
      <c r="G18" s="11"/>
      <c r="H18" s="9">
        <v>100</v>
      </c>
      <c r="I18" s="11">
        <f t="shared" si="2"/>
        <v>0</v>
      </c>
      <c r="J18" s="14">
        <v>75</v>
      </c>
      <c r="K18" s="17">
        <v>100</v>
      </c>
      <c r="L18" s="9">
        <f t="shared" si="3"/>
        <v>22.5</v>
      </c>
      <c r="M18" s="13" t="s">
        <v>61</v>
      </c>
      <c r="N18" s="52"/>
    </row>
    <row r="19" spans="1:14">
      <c r="A19" s="9">
        <v>16</v>
      </c>
      <c r="B19" s="54" t="s">
        <v>62</v>
      </c>
      <c r="C19" s="12" t="s">
        <v>17</v>
      </c>
      <c r="D19" s="9" t="s">
        <v>63</v>
      </c>
      <c r="E19" s="43">
        <v>18301400721</v>
      </c>
      <c r="F19" s="11"/>
      <c r="G19" s="11"/>
      <c r="H19" s="9">
        <v>100</v>
      </c>
      <c r="I19" s="11">
        <f t="shared" si="2"/>
        <v>0</v>
      </c>
      <c r="J19" s="14">
        <v>75</v>
      </c>
      <c r="K19" s="32">
        <v>100</v>
      </c>
      <c r="L19" s="9">
        <f t="shared" si="3"/>
        <v>22.5</v>
      </c>
      <c r="M19" s="9" t="s">
        <v>61</v>
      </c>
      <c r="N19" s="52"/>
    </row>
    <row r="20" spans="1:14">
      <c r="A20" s="9">
        <v>17</v>
      </c>
      <c r="B20" s="45" t="s">
        <v>64</v>
      </c>
      <c r="C20" s="12" t="s">
        <v>39</v>
      </c>
      <c r="D20" s="9" t="s">
        <v>65</v>
      </c>
      <c r="E20" s="46">
        <v>15910386391</v>
      </c>
      <c r="F20" s="11"/>
      <c r="G20" s="11"/>
      <c r="H20" s="9">
        <v>100</v>
      </c>
      <c r="I20" s="11">
        <f t="shared" si="2"/>
        <v>0</v>
      </c>
      <c r="J20" s="9">
        <v>100</v>
      </c>
      <c r="K20" s="17">
        <v>100</v>
      </c>
      <c r="L20" s="9">
        <f t="shared" si="3"/>
        <v>25</v>
      </c>
      <c r="M20" s="13"/>
      <c r="N20" s="52"/>
    </row>
    <row r="21" spans="1:14">
      <c r="A21" s="9">
        <v>18</v>
      </c>
      <c r="B21" s="47" t="s">
        <v>66</v>
      </c>
      <c r="C21" s="12" t="s">
        <v>17</v>
      </c>
      <c r="D21" s="9" t="s">
        <v>67</v>
      </c>
      <c r="E21" s="48">
        <v>15010812061</v>
      </c>
      <c r="F21" s="11"/>
      <c r="G21" s="11"/>
      <c r="H21" s="9">
        <v>95</v>
      </c>
      <c r="I21" s="11">
        <f t="shared" si="2"/>
        <v>0</v>
      </c>
      <c r="J21" s="9">
        <v>100</v>
      </c>
      <c r="K21" s="21">
        <v>100</v>
      </c>
      <c r="L21" s="9">
        <f t="shared" si="3"/>
        <v>24.5</v>
      </c>
      <c r="M21" s="9"/>
      <c r="N21" s="52"/>
    </row>
    <row r="22" spans="1:14">
      <c r="A22" s="9">
        <v>19</v>
      </c>
      <c r="B22" s="44" t="s">
        <v>68</v>
      </c>
      <c r="C22" s="12" t="s">
        <v>39</v>
      </c>
      <c r="D22" s="9" t="s">
        <v>69</v>
      </c>
      <c r="E22" s="43">
        <v>13733658109</v>
      </c>
      <c r="F22" s="11"/>
      <c r="G22" s="11"/>
      <c r="H22" s="9">
        <v>100</v>
      </c>
      <c r="I22" s="11">
        <f t="shared" si="2"/>
        <v>0</v>
      </c>
      <c r="J22" s="9">
        <v>95</v>
      </c>
      <c r="K22" s="21">
        <v>100</v>
      </c>
      <c r="L22" s="9">
        <f t="shared" si="3"/>
        <v>24.5</v>
      </c>
      <c r="M22" s="9"/>
      <c r="N22" s="52"/>
    </row>
    <row r="23" spans="1:14">
      <c r="A23" s="9">
        <v>20</v>
      </c>
      <c r="B23" s="55" t="s">
        <v>70</v>
      </c>
      <c r="C23" s="12" t="s">
        <v>17</v>
      </c>
      <c r="D23" s="9" t="s">
        <v>71</v>
      </c>
      <c r="E23" s="46">
        <v>15305991567</v>
      </c>
      <c r="F23" s="11"/>
      <c r="G23" s="11"/>
      <c r="H23" s="9">
        <v>95</v>
      </c>
      <c r="I23" s="11">
        <f t="shared" si="2"/>
        <v>0</v>
      </c>
      <c r="J23" s="9">
        <v>90</v>
      </c>
      <c r="K23" s="17">
        <v>100</v>
      </c>
      <c r="L23" s="9">
        <f t="shared" si="3"/>
        <v>23.5</v>
      </c>
      <c r="M23" s="9"/>
      <c r="N23" s="52"/>
    </row>
    <row r="24" spans="1:14">
      <c r="A24" s="9">
        <v>21</v>
      </c>
      <c r="B24" s="45" t="s">
        <v>72</v>
      </c>
      <c r="C24" s="12" t="s">
        <v>39</v>
      </c>
      <c r="D24" s="9" t="s">
        <v>73</v>
      </c>
      <c r="E24" s="46">
        <v>18360315300</v>
      </c>
      <c r="F24" s="11"/>
      <c r="G24" s="11"/>
      <c r="H24" s="9">
        <v>95</v>
      </c>
      <c r="I24" s="11">
        <f t="shared" si="2"/>
        <v>0</v>
      </c>
      <c r="J24" s="9">
        <v>85</v>
      </c>
      <c r="K24" s="21">
        <v>100</v>
      </c>
      <c r="L24" s="9">
        <f t="shared" si="3"/>
        <v>23</v>
      </c>
      <c r="M24" s="9"/>
      <c r="N24" s="52"/>
    </row>
    <row r="25" spans="1:14">
      <c r="A25" s="9">
        <v>22</v>
      </c>
      <c r="B25" s="55" t="s">
        <v>74</v>
      </c>
      <c r="C25" s="12" t="s">
        <v>17</v>
      </c>
      <c r="D25" s="9" t="s">
        <v>75</v>
      </c>
      <c r="E25" s="46">
        <v>18810164870</v>
      </c>
      <c r="F25" s="11"/>
      <c r="G25" s="11"/>
      <c r="H25" s="9">
        <v>95</v>
      </c>
      <c r="I25" s="11">
        <f t="shared" si="2"/>
        <v>0</v>
      </c>
      <c r="J25" s="9">
        <v>100</v>
      </c>
      <c r="K25" s="21">
        <v>100</v>
      </c>
      <c r="L25" s="9">
        <f t="shared" si="3"/>
        <v>24.5</v>
      </c>
      <c r="M25" s="9"/>
      <c r="N25" s="52"/>
    </row>
    <row r="26" spans="1:14">
      <c r="A26" s="9">
        <v>23</v>
      </c>
      <c r="B26" s="45" t="s">
        <v>76</v>
      </c>
      <c r="C26" s="12" t="s">
        <v>39</v>
      </c>
      <c r="D26" s="9" t="s">
        <v>77</v>
      </c>
      <c r="E26" s="46">
        <v>18701559299</v>
      </c>
      <c r="F26" s="11"/>
      <c r="G26" s="11"/>
      <c r="H26" s="9">
        <v>100</v>
      </c>
      <c r="I26" s="11">
        <f t="shared" si="2"/>
        <v>0</v>
      </c>
      <c r="J26" s="9">
        <v>100</v>
      </c>
      <c r="K26" s="21">
        <v>100</v>
      </c>
      <c r="L26" s="9">
        <f t="shared" si="3"/>
        <v>25</v>
      </c>
      <c r="M26" s="9"/>
      <c r="N26" s="52"/>
    </row>
    <row r="27" spans="1:14">
      <c r="A27" s="9">
        <v>24</v>
      </c>
      <c r="B27" s="55" t="s">
        <v>78</v>
      </c>
      <c r="C27" s="12" t="s">
        <v>17</v>
      </c>
      <c r="D27" s="9" t="s">
        <v>79</v>
      </c>
      <c r="E27" s="46">
        <v>18669377517</v>
      </c>
      <c r="F27" s="11"/>
      <c r="G27" s="11"/>
      <c r="H27" s="19">
        <v>95</v>
      </c>
      <c r="I27" s="11">
        <f t="shared" si="2"/>
        <v>0</v>
      </c>
      <c r="J27" s="21">
        <v>75</v>
      </c>
      <c r="K27" s="21">
        <v>100</v>
      </c>
      <c r="L27" s="9">
        <f t="shared" si="3"/>
        <v>22</v>
      </c>
      <c r="M27" s="9" t="s">
        <v>80</v>
      </c>
      <c r="N27" s="52"/>
    </row>
    <row r="28" spans="1:14">
      <c r="A28" s="9">
        <v>25</v>
      </c>
      <c r="B28" s="55" t="s">
        <v>81</v>
      </c>
      <c r="C28" s="12" t="s">
        <v>39</v>
      </c>
      <c r="D28" s="9" t="s">
        <v>82</v>
      </c>
      <c r="E28" s="46">
        <v>17702090996</v>
      </c>
      <c r="F28" s="11"/>
      <c r="G28" s="11"/>
      <c r="H28" s="9">
        <v>100</v>
      </c>
      <c r="I28" s="11">
        <f t="shared" si="2"/>
        <v>0</v>
      </c>
      <c r="J28" s="9">
        <v>75</v>
      </c>
      <c r="K28" s="17">
        <v>100</v>
      </c>
      <c r="L28" s="9">
        <f t="shared" si="3"/>
        <v>22.5</v>
      </c>
      <c r="M28" s="53"/>
      <c r="N28" s="52"/>
    </row>
    <row r="29" spans="1:14">
      <c r="A29" s="9">
        <v>26</v>
      </c>
      <c r="B29" s="55" t="s">
        <v>83</v>
      </c>
      <c r="C29" s="12" t="s">
        <v>17</v>
      </c>
      <c r="D29" s="9" t="s">
        <v>84</v>
      </c>
      <c r="E29" s="46">
        <v>18801032036</v>
      </c>
      <c r="F29" s="11"/>
      <c r="G29" s="11"/>
      <c r="H29" s="9">
        <v>100</v>
      </c>
      <c r="I29" s="11">
        <f t="shared" si="2"/>
        <v>0</v>
      </c>
      <c r="J29" s="21">
        <v>65</v>
      </c>
      <c r="K29" s="21">
        <v>100</v>
      </c>
      <c r="L29" s="9">
        <f t="shared" si="3"/>
        <v>21.5</v>
      </c>
      <c r="M29" s="53"/>
      <c r="N29" s="52"/>
    </row>
    <row r="30" spans="1:14">
      <c r="A30" s="9">
        <v>27</v>
      </c>
      <c r="B30" s="56" t="s">
        <v>85</v>
      </c>
      <c r="C30" s="12" t="s">
        <v>39</v>
      </c>
      <c r="D30" s="9" t="s">
        <v>86</v>
      </c>
      <c r="E30" s="46">
        <v>15299197731</v>
      </c>
      <c r="F30" s="11"/>
      <c r="G30" s="11"/>
      <c r="H30" s="9">
        <v>100</v>
      </c>
      <c r="I30" s="11">
        <f t="shared" si="2"/>
        <v>0</v>
      </c>
      <c r="J30" s="9">
        <v>95</v>
      </c>
      <c r="K30" s="21">
        <v>100</v>
      </c>
      <c r="L30" s="9">
        <f t="shared" si="3"/>
        <v>24.5</v>
      </c>
      <c r="M30" s="9"/>
      <c r="N30" s="52"/>
    </row>
    <row r="31" spans="1:14">
      <c r="A31" s="9">
        <v>28</v>
      </c>
      <c r="B31" s="57" t="s">
        <v>87</v>
      </c>
      <c r="C31" s="12" t="s">
        <v>17</v>
      </c>
      <c r="D31" s="9" t="s">
        <v>88</v>
      </c>
      <c r="E31" s="43">
        <v>18193876249</v>
      </c>
      <c r="F31" s="11"/>
      <c r="G31" s="11"/>
      <c r="H31" s="9">
        <v>100</v>
      </c>
      <c r="I31" s="11">
        <f t="shared" si="2"/>
        <v>0</v>
      </c>
      <c r="J31" s="21">
        <v>57</v>
      </c>
      <c r="K31" s="21">
        <v>100</v>
      </c>
      <c r="L31" s="9">
        <f t="shared" si="3"/>
        <v>20.7</v>
      </c>
      <c r="M31" s="9"/>
      <c r="N31" s="52"/>
    </row>
    <row r="32" spans="1:14">
      <c r="A32" s="9">
        <v>29</v>
      </c>
      <c r="B32" s="57" t="s">
        <v>89</v>
      </c>
      <c r="C32" s="12" t="s">
        <v>39</v>
      </c>
      <c r="D32" s="9" t="s">
        <v>90</v>
      </c>
      <c r="E32" s="43">
        <v>15319093296</v>
      </c>
      <c r="F32" s="11"/>
      <c r="G32" s="11"/>
      <c r="H32" s="9">
        <v>100</v>
      </c>
      <c r="I32" s="11">
        <f t="shared" si="2"/>
        <v>0</v>
      </c>
      <c r="J32" s="21">
        <v>100</v>
      </c>
      <c r="K32" s="21">
        <v>100</v>
      </c>
      <c r="L32" s="9">
        <f t="shared" si="3"/>
        <v>25</v>
      </c>
      <c r="M32" s="9"/>
      <c r="N32" s="52"/>
    </row>
    <row r="33" spans="1:14">
      <c r="A33" s="9">
        <v>31</v>
      </c>
      <c r="B33" s="57" t="s">
        <v>91</v>
      </c>
      <c r="C33" s="12" t="s">
        <v>17</v>
      </c>
      <c r="D33" s="9" t="s">
        <v>92</v>
      </c>
      <c r="E33" s="43">
        <v>18391736828</v>
      </c>
      <c r="F33" s="11"/>
      <c r="G33" s="11"/>
      <c r="H33" s="9">
        <v>100</v>
      </c>
      <c r="I33" s="11">
        <f t="shared" si="2"/>
        <v>0</v>
      </c>
      <c r="J33" s="14">
        <v>25</v>
      </c>
      <c r="K33" s="21">
        <v>85</v>
      </c>
      <c r="L33" s="9">
        <f t="shared" si="3"/>
        <v>16.75</v>
      </c>
      <c r="M33" s="9" t="s">
        <v>93</v>
      </c>
      <c r="N33" s="52"/>
    </row>
    <row r="34" spans="1:14">
      <c r="A34" s="9">
        <v>32</v>
      </c>
      <c r="B34" s="10"/>
      <c r="C34" s="10"/>
      <c r="D34" s="9"/>
      <c r="E34" s="10"/>
      <c r="F34" s="11"/>
      <c r="G34" s="11"/>
      <c r="H34" s="9"/>
      <c r="I34" s="11">
        <f t="shared" si="2"/>
        <v>0</v>
      </c>
      <c r="J34" s="9"/>
      <c r="K34" s="21"/>
      <c r="L34" s="9">
        <f t="shared" si="3"/>
        <v>0</v>
      </c>
      <c r="M34" s="9"/>
      <c r="N34" s="52"/>
    </row>
    <row r="35" spans="1:14">
      <c r="A35" s="9">
        <v>33</v>
      </c>
      <c r="B35" s="10"/>
      <c r="C35" s="10"/>
      <c r="D35" s="9"/>
      <c r="E35" s="10"/>
      <c r="F35" s="11"/>
      <c r="G35" s="11"/>
      <c r="H35" s="9"/>
      <c r="I35" s="11">
        <f t="shared" si="2"/>
        <v>0</v>
      </c>
      <c r="J35" s="9"/>
      <c r="K35" s="21"/>
      <c r="L35" s="9">
        <f t="shared" si="3"/>
        <v>0</v>
      </c>
      <c r="M35" s="9"/>
      <c r="N35" s="52"/>
    </row>
    <row r="36" spans="1:14">
      <c r="A36" s="9">
        <v>34</v>
      </c>
      <c r="B36" s="10" t="s">
        <v>94</v>
      </c>
      <c r="C36" s="12" t="s">
        <v>95</v>
      </c>
      <c r="D36" s="10" t="s">
        <v>96</v>
      </c>
      <c r="E36" s="10"/>
      <c r="F36" s="11"/>
      <c r="G36" s="11"/>
      <c r="H36" s="19">
        <v>60</v>
      </c>
      <c r="I36" s="11">
        <f t="shared" si="2"/>
        <v>0</v>
      </c>
      <c r="J36" s="21">
        <v>100</v>
      </c>
      <c r="K36" s="32">
        <v>30</v>
      </c>
      <c r="L36" s="9">
        <f t="shared" si="3"/>
        <v>17.5</v>
      </c>
      <c r="M36" s="13" t="s">
        <v>97</v>
      </c>
      <c r="N36" s="52"/>
    </row>
    <row r="37" spans="1:14">
      <c r="A37" s="9">
        <v>35</v>
      </c>
      <c r="B37" s="10" t="s">
        <v>98</v>
      </c>
      <c r="C37" s="12" t="s">
        <v>95</v>
      </c>
      <c r="D37" s="10" t="s">
        <v>99</v>
      </c>
      <c r="E37" s="10"/>
      <c r="F37" s="11"/>
      <c r="G37" s="11"/>
      <c r="H37" s="9">
        <v>60</v>
      </c>
      <c r="I37" s="11">
        <f t="shared" si="2"/>
        <v>0</v>
      </c>
      <c r="J37" s="9">
        <v>95</v>
      </c>
      <c r="K37" s="21">
        <v>60</v>
      </c>
      <c r="L37" s="9">
        <f t="shared" si="3"/>
        <v>18.5</v>
      </c>
      <c r="M37" s="9"/>
      <c r="N37" s="52"/>
    </row>
    <row r="38" spans="1:14">
      <c r="A38" s="9">
        <v>36</v>
      </c>
      <c r="B38" s="10"/>
      <c r="C38" s="12" t="s">
        <v>100</v>
      </c>
      <c r="D38" s="13" t="s">
        <v>101</v>
      </c>
      <c r="E38" s="10"/>
      <c r="F38" s="11"/>
      <c r="G38" s="11"/>
      <c r="H38" s="9">
        <v>60</v>
      </c>
      <c r="I38" s="11">
        <f t="shared" si="2"/>
        <v>0</v>
      </c>
      <c r="J38" s="9">
        <v>80</v>
      </c>
      <c r="K38" s="21">
        <v>15</v>
      </c>
      <c r="L38" s="9">
        <f t="shared" si="3"/>
        <v>14.75</v>
      </c>
      <c r="M38" s="53"/>
      <c r="N38" s="52"/>
    </row>
    <row r="39" spans="1:14">
      <c r="A39" s="9">
        <v>37</v>
      </c>
      <c r="B39" s="10"/>
      <c r="C39" s="10"/>
      <c r="D39" s="9"/>
      <c r="E39" s="10"/>
      <c r="F39" s="11"/>
      <c r="G39" s="11"/>
      <c r="H39" s="9"/>
      <c r="I39" s="11">
        <f t="shared" si="2"/>
        <v>0</v>
      </c>
      <c r="J39" s="9"/>
      <c r="K39" s="9"/>
      <c r="L39" s="9">
        <f t="shared" si="3"/>
        <v>0</v>
      </c>
      <c r="M39" s="9"/>
      <c r="N39" s="52"/>
    </row>
    <row r="40" spans="1:14">
      <c r="A40" s="9">
        <v>38</v>
      </c>
      <c r="B40" s="10"/>
      <c r="C40" s="10"/>
      <c r="D40" s="9"/>
      <c r="E40" s="10"/>
      <c r="F40" s="11"/>
      <c r="G40" s="11"/>
      <c r="H40" s="9"/>
      <c r="I40" s="11">
        <f t="shared" si="2"/>
        <v>0</v>
      </c>
      <c r="J40" s="9"/>
      <c r="K40" s="9"/>
      <c r="L40" s="9">
        <f t="shared" si="3"/>
        <v>0</v>
      </c>
      <c r="M40" s="9"/>
      <c r="N40" s="52"/>
    </row>
    <row r="41" spans="1:14">
      <c r="A41" s="9">
        <v>39</v>
      </c>
      <c r="B41" s="10"/>
      <c r="C41" s="10"/>
      <c r="D41" s="9"/>
      <c r="E41" s="10"/>
      <c r="F41" s="11"/>
      <c r="G41" s="11"/>
      <c r="H41" s="9"/>
      <c r="I41" s="11">
        <f t="shared" si="2"/>
        <v>0</v>
      </c>
      <c r="J41" s="9"/>
      <c r="K41" s="9"/>
      <c r="L41" s="9">
        <f t="shared" si="3"/>
        <v>0</v>
      </c>
      <c r="M41" s="9"/>
      <c r="N41" s="52"/>
    </row>
  </sheetData>
  <mergeCells count="2">
    <mergeCell ref="A1:N1"/>
    <mergeCell ref="A2:M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N42"/>
  <sheetViews>
    <sheetView zoomScale="115" zoomScaleNormal="115" workbookViewId="0">
      <selection activeCell="N12" sqref="N12"/>
    </sheetView>
  </sheetViews>
  <sheetFormatPr defaultColWidth="8.86666666666667" defaultRowHeight="13.5"/>
  <cols>
    <col min="1" max="1" width="4.86666666666667" style="3" customWidth="1"/>
    <col min="2" max="2" width="14.75" style="3" customWidth="1"/>
    <col min="3" max="3" width="9.36666666666667" style="3" customWidth="1"/>
    <col min="4" max="4" width="10" style="3" customWidth="1"/>
    <col min="5" max="5" width="15.1333333333333" style="3" hidden="1" customWidth="1"/>
    <col min="6" max="6" width="8.86666666666667" style="3"/>
    <col min="7" max="7" width="10.8666666666667" style="3" customWidth="1"/>
    <col min="8" max="8" width="5.75" style="3" customWidth="1"/>
    <col min="9" max="9" width="6.13333333333333" style="3" customWidth="1"/>
    <col min="10" max="10" width="10.8666666666667" style="3" customWidth="1"/>
    <col min="11" max="11" width="11.3666666666667" style="3" customWidth="1"/>
    <col min="12" max="12" width="6.36666666666667" style="3" customWidth="1"/>
    <col min="13" max="13" width="68" style="3" customWidth="1"/>
    <col min="14" max="16384" width="8.86666666666667" style="3"/>
  </cols>
  <sheetData>
    <row r="1" s="1" customFormat="1" ht="44.25" customHeight="1" spans="1:14">
      <c r="A1" s="22" t="s">
        <v>102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="1" customFormat="1" ht="17.2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5"/>
    </row>
    <row r="3" s="2" customFormat="1" ht="27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8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6" t="s">
        <v>15</v>
      </c>
    </row>
    <row r="4" spans="1:14">
      <c r="A4" s="9">
        <v>1</v>
      </c>
      <c r="B4" s="34" t="s">
        <v>103</v>
      </c>
      <c r="C4" s="10" t="s">
        <v>104</v>
      </c>
      <c r="D4" s="35" t="s">
        <v>105</v>
      </c>
      <c r="E4" s="10" t="s">
        <v>106</v>
      </c>
      <c r="F4" s="11"/>
      <c r="G4" s="11"/>
      <c r="H4" s="9">
        <v>100</v>
      </c>
      <c r="I4" s="11">
        <f t="shared" ref="I4:I31" si="0">F4*25</f>
        <v>0</v>
      </c>
      <c r="J4" s="9">
        <v>90</v>
      </c>
      <c r="K4" s="17">
        <v>100</v>
      </c>
      <c r="L4" s="9">
        <f>K7*0.1+I4*0.75+J4*0.1+K4*0.05</f>
        <v>24</v>
      </c>
      <c r="M4" s="9"/>
      <c r="N4" s="18"/>
    </row>
    <row r="5" spans="1:14">
      <c r="A5" s="9">
        <v>2</v>
      </c>
      <c r="B5" s="36" t="s">
        <v>107</v>
      </c>
      <c r="C5" s="10" t="s">
        <v>104</v>
      </c>
      <c r="D5" s="37" t="s">
        <v>108</v>
      </c>
      <c r="E5" s="10" t="s">
        <v>109</v>
      </c>
      <c r="F5" s="11"/>
      <c r="G5" s="11"/>
      <c r="H5" s="9">
        <v>100</v>
      </c>
      <c r="I5" s="11">
        <f t="shared" si="0"/>
        <v>0</v>
      </c>
      <c r="J5" s="14">
        <v>0</v>
      </c>
      <c r="K5" s="19">
        <v>30</v>
      </c>
      <c r="L5" s="9">
        <f t="shared" ref="L5:L29" si="1">H5*0.1+I5*0.75+J5*0.1+K5*0.05</f>
        <v>11.5</v>
      </c>
      <c r="M5" s="9" t="s">
        <v>110</v>
      </c>
      <c r="N5" s="18"/>
    </row>
    <row r="6" spans="1:14">
      <c r="A6" s="9">
        <v>3</v>
      </c>
      <c r="B6" s="36" t="s">
        <v>111</v>
      </c>
      <c r="C6" s="10" t="s">
        <v>104</v>
      </c>
      <c r="D6" s="37" t="s">
        <v>112</v>
      </c>
      <c r="E6" s="10" t="s">
        <v>113</v>
      </c>
      <c r="F6" s="11"/>
      <c r="G6" s="11"/>
      <c r="H6" s="21">
        <v>100</v>
      </c>
      <c r="I6" s="11">
        <f t="shared" si="0"/>
        <v>0</v>
      </c>
      <c r="J6" s="9">
        <v>85</v>
      </c>
      <c r="K6" s="17">
        <v>100</v>
      </c>
      <c r="L6" s="9">
        <f t="shared" si="1"/>
        <v>23.5</v>
      </c>
      <c r="M6" s="13"/>
      <c r="N6" s="18"/>
    </row>
    <row r="7" spans="1:14">
      <c r="A7" s="9">
        <v>4</v>
      </c>
      <c r="B7" s="36" t="s">
        <v>114</v>
      </c>
      <c r="C7" s="10" t="s">
        <v>104</v>
      </c>
      <c r="D7" s="37" t="s">
        <v>115</v>
      </c>
      <c r="E7" s="10" t="s">
        <v>116</v>
      </c>
      <c r="F7" s="11"/>
      <c r="G7" s="11"/>
      <c r="H7" s="9">
        <v>100</v>
      </c>
      <c r="I7" s="11">
        <f t="shared" si="0"/>
        <v>0</v>
      </c>
      <c r="J7" s="9">
        <v>100</v>
      </c>
      <c r="K7" s="9">
        <v>100</v>
      </c>
      <c r="L7" s="9">
        <f t="shared" si="1"/>
        <v>25</v>
      </c>
      <c r="M7" s="9"/>
      <c r="N7" s="18"/>
    </row>
    <row r="8" spans="1:14">
      <c r="A8" s="9">
        <v>5</v>
      </c>
      <c r="B8" s="36" t="s">
        <v>117</v>
      </c>
      <c r="C8" s="10" t="s">
        <v>104</v>
      </c>
      <c r="D8" s="37" t="s">
        <v>118</v>
      </c>
      <c r="E8" s="10" t="s">
        <v>119</v>
      </c>
      <c r="F8" s="11"/>
      <c r="G8" s="11"/>
      <c r="H8" s="9">
        <v>100</v>
      </c>
      <c r="I8" s="11">
        <f t="shared" si="0"/>
        <v>0</v>
      </c>
      <c r="J8" s="9">
        <v>75</v>
      </c>
      <c r="K8" s="9">
        <v>90</v>
      </c>
      <c r="L8" s="9">
        <f t="shared" si="1"/>
        <v>22</v>
      </c>
      <c r="M8" s="9"/>
      <c r="N8" s="18"/>
    </row>
    <row r="9" spans="1:14">
      <c r="A9" s="9">
        <v>6</v>
      </c>
      <c r="B9" s="36" t="s">
        <v>120</v>
      </c>
      <c r="C9" s="10" t="s">
        <v>104</v>
      </c>
      <c r="D9" s="37" t="s">
        <v>121</v>
      </c>
      <c r="E9" s="10" t="s">
        <v>122</v>
      </c>
      <c r="F9" s="11"/>
      <c r="G9" s="11"/>
      <c r="H9" s="9">
        <v>100</v>
      </c>
      <c r="I9" s="11">
        <f t="shared" si="0"/>
        <v>0</v>
      </c>
      <c r="J9" s="14">
        <v>90</v>
      </c>
      <c r="K9" s="17">
        <v>100</v>
      </c>
      <c r="L9" s="9">
        <f t="shared" si="1"/>
        <v>24</v>
      </c>
      <c r="M9" s="13" t="s">
        <v>123</v>
      </c>
      <c r="N9" s="18"/>
    </row>
    <row r="10" spans="1:14">
      <c r="A10" s="9">
        <v>7</v>
      </c>
      <c r="B10" s="36" t="s">
        <v>124</v>
      </c>
      <c r="C10" s="10" t="s">
        <v>104</v>
      </c>
      <c r="D10" s="37" t="s">
        <v>125</v>
      </c>
      <c r="E10" s="10" t="s">
        <v>126</v>
      </c>
      <c r="F10" s="11"/>
      <c r="G10" s="11"/>
      <c r="H10" s="9">
        <v>100</v>
      </c>
      <c r="I10" s="11">
        <f t="shared" si="0"/>
        <v>0</v>
      </c>
      <c r="J10" s="14">
        <v>70</v>
      </c>
      <c r="K10" s="19">
        <v>60</v>
      </c>
      <c r="L10" s="9">
        <f t="shared" si="1"/>
        <v>20</v>
      </c>
      <c r="M10" s="9" t="s">
        <v>127</v>
      </c>
      <c r="N10" s="18"/>
    </row>
    <row r="11" spans="1:14">
      <c r="A11" s="9">
        <v>8</v>
      </c>
      <c r="B11" s="36" t="s">
        <v>128</v>
      </c>
      <c r="C11" s="10" t="s">
        <v>104</v>
      </c>
      <c r="D11" s="37" t="s">
        <v>129</v>
      </c>
      <c r="E11" s="10" t="s">
        <v>130</v>
      </c>
      <c r="F11" s="11"/>
      <c r="G11" s="11"/>
      <c r="H11" s="9">
        <v>100</v>
      </c>
      <c r="I11" s="11">
        <f t="shared" si="0"/>
        <v>0</v>
      </c>
      <c r="J11" s="9">
        <v>100</v>
      </c>
      <c r="K11" s="17">
        <v>100</v>
      </c>
      <c r="L11" s="9">
        <f t="shared" si="1"/>
        <v>25</v>
      </c>
      <c r="M11" s="13"/>
      <c r="N11" s="18"/>
    </row>
    <row r="12" spans="1:14">
      <c r="A12" s="9">
        <v>9</v>
      </c>
      <c r="B12" s="36" t="s">
        <v>131</v>
      </c>
      <c r="C12" s="10" t="s">
        <v>104</v>
      </c>
      <c r="D12" s="37" t="s">
        <v>132</v>
      </c>
      <c r="E12" s="10" t="s">
        <v>133</v>
      </c>
      <c r="F12" s="11"/>
      <c r="G12" s="11"/>
      <c r="H12" s="9">
        <v>100</v>
      </c>
      <c r="I12" s="11">
        <f t="shared" si="0"/>
        <v>0</v>
      </c>
      <c r="J12" s="9">
        <v>100</v>
      </c>
      <c r="K12" s="9">
        <v>100</v>
      </c>
      <c r="L12" s="9">
        <f t="shared" si="1"/>
        <v>25</v>
      </c>
      <c r="M12" s="9"/>
      <c r="N12" s="18"/>
    </row>
    <row r="13" spans="1:14">
      <c r="A13" s="9">
        <v>10</v>
      </c>
      <c r="B13" s="36" t="s">
        <v>134</v>
      </c>
      <c r="C13" s="10" t="s">
        <v>104</v>
      </c>
      <c r="D13" s="37" t="s">
        <v>135</v>
      </c>
      <c r="E13" s="10" t="s">
        <v>136</v>
      </c>
      <c r="F13" s="11"/>
      <c r="G13" s="11"/>
      <c r="H13" s="9">
        <v>100</v>
      </c>
      <c r="I13" s="11">
        <f t="shared" si="0"/>
        <v>0</v>
      </c>
      <c r="J13" s="9">
        <v>100</v>
      </c>
      <c r="K13" s="9">
        <v>100</v>
      </c>
      <c r="L13" s="9">
        <f t="shared" si="1"/>
        <v>25</v>
      </c>
      <c r="M13" s="9"/>
      <c r="N13" s="18"/>
    </row>
    <row r="14" spans="1:14">
      <c r="A14" s="9">
        <v>11</v>
      </c>
      <c r="B14" s="36" t="s">
        <v>137</v>
      </c>
      <c r="C14" s="10" t="s">
        <v>104</v>
      </c>
      <c r="D14" s="37" t="s">
        <v>138</v>
      </c>
      <c r="E14" s="10" t="s">
        <v>139</v>
      </c>
      <c r="F14" s="11"/>
      <c r="G14" s="11"/>
      <c r="H14" s="9">
        <v>100</v>
      </c>
      <c r="I14" s="11">
        <f t="shared" si="0"/>
        <v>0</v>
      </c>
      <c r="J14" s="21">
        <v>85</v>
      </c>
      <c r="K14" s="17">
        <v>100</v>
      </c>
      <c r="L14" s="9">
        <f t="shared" si="1"/>
        <v>23.5</v>
      </c>
      <c r="M14" s="13"/>
      <c r="N14" s="18"/>
    </row>
    <row r="15" spans="1:14">
      <c r="A15" s="9">
        <v>12</v>
      </c>
      <c r="B15" s="36" t="s">
        <v>140</v>
      </c>
      <c r="C15" s="10" t="s">
        <v>104</v>
      </c>
      <c r="D15" s="37" t="s">
        <v>141</v>
      </c>
      <c r="E15" s="10" t="s">
        <v>142</v>
      </c>
      <c r="F15" s="11"/>
      <c r="G15" s="11"/>
      <c r="H15" s="9">
        <v>100</v>
      </c>
      <c r="I15" s="11">
        <f t="shared" si="0"/>
        <v>0</v>
      </c>
      <c r="J15" s="21">
        <v>100</v>
      </c>
      <c r="K15" s="17">
        <v>100</v>
      </c>
      <c r="L15" s="9">
        <f t="shared" si="1"/>
        <v>25</v>
      </c>
      <c r="M15" s="13"/>
      <c r="N15" s="18"/>
    </row>
    <row r="16" spans="1:14">
      <c r="A16" s="9">
        <v>13</v>
      </c>
      <c r="B16" s="36" t="s">
        <v>143</v>
      </c>
      <c r="C16" s="10" t="s">
        <v>104</v>
      </c>
      <c r="D16" s="37" t="s">
        <v>144</v>
      </c>
      <c r="E16" s="10" t="s">
        <v>145</v>
      </c>
      <c r="F16" s="11"/>
      <c r="G16" s="11"/>
      <c r="H16" s="9">
        <v>100</v>
      </c>
      <c r="I16" s="11">
        <f t="shared" si="0"/>
        <v>0</v>
      </c>
      <c r="J16" s="9">
        <v>75</v>
      </c>
      <c r="K16" s="21">
        <v>95</v>
      </c>
      <c r="L16" s="9">
        <f t="shared" si="1"/>
        <v>22.25</v>
      </c>
      <c r="M16" s="9"/>
      <c r="N16" s="18"/>
    </row>
    <row r="17" spans="1:14">
      <c r="A17" s="9">
        <v>14</v>
      </c>
      <c r="B17" s="36" t="s">
        <v>146</v>
      </c>
      <c r="C17" s="10" t="s">
        <v>104</v>
      </c>
      <c r="D17" s="37" t="s">
        <v>147</v>
      </c>
      <c r="E17" s="10" t="s">
        <v>148</v>
      </c>
      <c r="F17" s="11"/>
      <c r="G17" s="11"/>
      <c r="H17" s="9">
        <v>100</v>
      </c>
      <c r="I17" s="11">
        <f t="shared" si="0"/>
        <v>0</v>
      </c>
      <c r="J17" s="9">
        <v>95</v>
      </c>
      <c r="K17" s="17">
        <v>100</v>
      </c>
      <c r="L17" s="9">
        <f t="shared" si="1"/>
        <v>24.5</v>
      </c>
      <c r="M17" s="9"/>
      <c r="N17" s="18"/>
    </row>
    <row r="18" spans="1:14">
      <c r="A18" s="9">
        <v>15</v>
      </c>
      <c r="B18" s="36" t="s">
        <v>149</v>
      </c>
      <c r="C18" s="10" t="s">
        <v>104</v>
      </c>
      <c r="D18" s="37" t="s">
        <v>150</v>
      </c>
      <c r="E18" s="10" t="s">
        <v>151</v>
      </c>
      <c r="F18" s="11"/>
      <c r="G18" s="11"/>
      <c r="H18" s="9">
        <v>100</v>
      </c>
      <c r="I18" s="11">
        <f t="shared" si="0"/>
        <v>0</v>
      </c>
      <c r="J18" s="9">
        <v>100</v>
      </c>
      <c r="K18" s="17">
        <v>100</v>
      </c>
      <c r="L18" s="9">
        <f t="shared" si="1"/>
        <v>25</v>
      </c>
      <c r="M18" s="9"/>
      <c r="N18" s="18"/>
    </row>
    <row r="19" spans="1:14">
      <c r="A19" s="9">
        <v>16</v>
      </c>
      <c r="B19" s="36" t="s">
        <v>152</v>
      </c>
      <c r="C19" s="10" t="s">
        <v>104</v>
      </c>
      <c r="D19" s="37" t="s">
        <v>153</v>
      </c>
      <c r="E19" s="10" t="s">
        <v>154</v>
      </c>
      <c r="F19" s="11"/>
      <c r="G19" s="11"/>
      <c r="H19" s="9">
        <v>100</v>
      </c>
      <c r="I19" s="11">
        <f t="shared" si="0"/>
        <v>0</v>
      </c>
      <c r="J19" s="9">
        <v>85</v>
      </c>
      <c r="K19" s="9">
        <v>100</v>
      </c>
      <c r="L19" s="9">
        <f t="shared" si="1"/>
        <v>23.5</v>
      </c>
      <c r="M19" s="9"/>
      <c r="N19" s="18"/>
    </row>
    <row r="20" spans="1:14">
      <c r="A20" s="9">
        <v>17</v>
      </c>
      <c r="B20" s="36" t="s">
        <v>155</v>
      </c>
      <c r="C20" s="10" t="s">
        <v>104</v>
      </c>
      <c r="D20" s="37" t="s">
        <v>156</v>
      </c>
      <c r="E20" s="10" t="s">
        <v>157</v>
      </c>
      <c r="F20" s="11"/>
      <c r="G20" s="11"/>
      <c r="H20" s="9">
        <v>100</v>
      </c>
      <c r="I20" s="11">
        <f t="shared" si="0"/>
        <v>0</v>
      </c>
      <c r="J20" s="9">
        <v>100</v>
      </c>
      <c r="K20" s="9">
        <v>100</v>
      </c>
      <c r="L20" s="9">
        <f t="shared" si="1"/>
        <v>25</v>
      </c>
      <c r="M20" s="9"/>
      <c r="N20" s="18"/>
    </row>
    <row r="21" spans="1:14">
      <c r="A21" s="9">
        <v>18</v>
      </c>
      <c r="B21" s="36" t="s">
        <v>158</v>
      </c>
      <c r="C21" s="10" t="s">
        <v>104</v>
      </c>
      <c r="D21" s="37" t="s">
        <v>159</v>
      </c>
      <c r="E21" s="10" t="s">
        <v>160</v>
      </c>
      <c r="F21" s="11"/>
      <c r="G21" s="11"/>
      <c r="H21" s="9">
        <v>100</v>
      </c>
      <c r="I21" s="11">
        <f t="shared" si="0"/>
        <v>0</v>
      </c>
      <c r="J21" s="14">
        <v>0</v>
      </c>
      <c r="K21" s="19">
        <v>0</v>
      </c>
      <c r="L21" s="9">
        <f t="shared" si="1"/>
        <v>10</v>
      </c>
      <c r="M21" s="9" t="s">
        <v>161</v>
      </c>
      <c r="N21" s="18"/>
    </row>
    <row r="22" spans="1:14">
      <c r="A22" s="9">
        <v>19</v>
      </c>
      <c r="B22" s="36" t="s">
        <v>162</v>
      </c>
      <c r="C22" s="10" t="s">
        <v>104</v>
      </c>
      <c r="D22" s="37" t="s">
        <v>163</v>
      </c>
      <c r="E22" s="10" t="s">
        <v>164</v>
      </c>
      <c r="F22" s="11"/>
      <c r="G22" s="11"/>
      <c r="H22" s="9">
        <v>100</v>
      </c>
      <c r="I22" s="11">
        <f t="shared" si="0"/>
        <v>0</v>
      </c>
      <c r="J22" s="14">
        <v>10</v>
      </c>
      <c r="K22" s="19">
        <v>60</v>
      </c>
      <c r="L22" s="9">
        <f t="shared" si="1"/>
        <v>14</v>
      </c>
      <c r="M22" s="9" t="s">
        <v>165</v>
      </c>
      <c r="N22" s="18"/>
    </row>
    <row r="23" spans="1:14">
      <c r="A23" s="9">
        <v>20</v>
      </c>
      <c r="B23" s="36" t="s">
        <v>166</v>
      </c>
      <c r="C23" s="10" t="s">
        <v>104</v>
      </c>
      <c r="D23" s="37" t="s">
        <v>167</v>
      </c>
      <c r="E23" s="10" t="s">
        <v>168</v>
      </c>
      <c r="F23" s="11"/>
      <c r="G23" s="11"/>
      <c r="H23" s="9">
        <v>100</v>
      </c>
      <c r="I23" s="11">
        <f t="shared" si="0"/>
        <v>0</v>
      </c>
      <c r="J23" s="9">
        <v>90</v>
      </c>
      <c r="K23" s="17">
        <v>100</v>
      </c>
      <c r="L23" s="9">
        <f t="shared" si="1"/>
        <v>24</v>
      </c>
      <c r="M23" s="9"/>
      <c r="N23" s="18"/>
    </row>
    <row r="24" spans="1:14">
      <c r="A24" s="9">
        <v>21</v>
      </c>
      <c r="B24" s="36" t="s">
        <v>169</v>
      </c>
      <c r="C24" s="10" t="s">
        <v>104</v>
      </c>
      <c r="D24" s="37" t="s">
        <v>170</v>
      </c>
      <c r="E24" s="10" t="s">
        <v>171</v>
      </c>
      <c r="F24" s="11"/>
      <c r="G24" s="11"/>
      <c r="H24" s="9">
        <v>100</v>
      </c>
      <c r="I24" s="11">
        <f t="shared" si="0"/>
        <v>0</v>
      </c>
      <c r="J24" s="9">
        <v>100</v>
      </c>
      <c r="K24" s="21">
        <v>100</v>
      </c>
      <c r="L24" s="9">
        <f t="shared" si="1"/>
        <v>25</v>
      </c>
      <c r="M24" s="9"/>
      <c r="N24" s="18"/>
    </row>
    <row r="25" spans="1:14">
      <c r="A25" s="9">
        <v>22</v>
      </c>
      <c r="B25" s="36" t="s">
        <v>172</v>
      </c>
      <c r="C25" s="10" t="s">
        <v>104</v>
      </c>
      <c r="D25" s="37" t="s">
        <v>173</v>
      </c>
      <c r="E25" s="10" t="s">
        <v>174</v>
      </c>
      <c r="F25" s="11"/>
      <c r="G25" s="11"/>
      <c r="H25" s="9">
        <v>100</v>
      </c>
      <c r="I25" s="11">
        <f t="shared" si="0"/>
        <v>0</v>
      </c>
      <c r="J25" s="21">
        <v>65</v>
      </c>
      <c r="K25" s="17">
        <v>100</v>
      </c>
      <c r="L25" s="9">
        <f t="shared" si="1"/>
        <v>21.5</v>
      </c>
      <c r="M25" s="13"/>
      <c r="N25" s="18"/>
    </row>
    <row r="26" spans="1:14">
      <c r="A26" s="9">
        <v>23</v>
      </c>
      <c r="B26" s="36" t="s">
        <v>175</v>
      </c>
      <c r="C26" s="10" t="s">
        <v>176</v>
      </c>
      <c r="D26" s="37" t="s">
        <v>177</v>
      </c>
      <c r="E26" s="10" t="s">
        <v>178</v>
      </c>
      <c r="F26" s="11"/>
      <c r="G26" s="11"/>
      <c r="H26" s="9">
        <v>100</v>
      </c>
      <c r="I26" s="11">
        <f t="shared" si="0"/>
        <v>0</v>
      </c>
      <c r="J26" s="9">
        <v>100</v>
      </c>
      <c r="K26" s="21">
        <v>100</v>
      </c>
      <c r="L26" s="9">
        <f t="shared" si="1"/>
        <v>25</v>
      </c>
      <c r="M26" s="9"/>
      <c r="N26" s="18"/>
    </row>
    <row r="27" spans="1:14">
      <c r="A27" s="9">
        <v>24</v>
      </c>
      <c r="B27" s="36" t="s">
        <v>179</v>
      </c>
      <c r="C27" s="10" t="s">
        <v>176</v>
      </c>
      <c r="D27" s="37" t="s">
        <v>180</v>
      </c>
      <c r="E27" s="10" t="s">
        <v>181</v>
      </c>
      <c r="F27" s="11"/>
      <c r="G27" s="11"/>
      <c r="H27" s="9">
        <v>100</v>
      </c>
      <c r="I27" s="11">
        <f t="shared" si="0"/>
        <v>0</v>
      </c>
      <c r="J27" s="9">
        <v>100</v>
      </c>
      <c r="K27" s="17">
        <v>100</v>
      </c>
      <c r="L27" s="9">
        <f t="shared" si="1"/>
        <v>25</v>
      </c>
      <c r="M27" s="9"/>
      <c r="N27" s="18"/>
    </row>
    <row r="28" spans="1:14">
      <c r="A28" s="9">
        <v>25</v>
      </c>
      <c r="B28" s="36" t="s">
        <v>182</v>
      </c>
      <c r="C28" s="10" t="s">
        <v>104</v>
      </c>
      <c r="D28" s="37" t="s">
        <v>183</v>
      </c>
      <c r="E28" s="10" t="s">
        <v>184</v>
      </c>
      <c r="F28" s="11"/>
      <c r="G28" s="11"/>
      <c r="H28" s="9">
        <v>65</v>
      </c>
      <c r="I28" s="11">
        <f t="shared" si="0"/>
        <v>0</v>
      </c>
      <c r="J28" s="21">
        <v>75</v>
      </c>
      <c r="K28" s="17">
        <v>50</v>
      </c>
      <c r="L28" s="9">
        <f t="shared" si="1"/>
        <v>16.5</v>
      </c>
      <c r="M28" s="13"/>
      <c r="N28" s="18"/>
    </row>
    <row r="29" spans="1:14">
      <c r="A29" s="9">
        <v>26</v>
      </c>
      <c r="B29" s="36" t="s">
        <v>185</v>
      </c>
      <c r="C29" s="10" t="s">
        <v>104</v>
      </c>
      <c r="D29" s="37" t="s">
        <v>186</v>
      </c>
      <c r="E29" s="10"/>
      <c r="F29" s="11"/>
      <c r="G29" s="11"/>
      <c r="H29" s="9"/>
      <c r="I29" s="11">
        <f t="shared" si="0"/>
        <v>0</v>
      </c>
      <c r="J29" s="9"/>
      <c r="K29" s="9"/>
      <c r="L29" s="9">
        <f t="shared" si="1"/>
        <v>0</v>
      </c>
      <c r="M29" s="9" t="s">
        <v>187</v>
      </c>
      <c r="N29" s="18"/>
    </row>
    <row r="30" spans="1:14">
      <c r="A30" s="9">
        <v>27</v>
      </c>
      <c r="B30" s="36" t="s">
        <v>188</v>
      </c>
      <c r="C30" s="10" t="s">
        <v>104</v>
      </c>
      <c r="D30" s="37" t="s">
        <v>189</v>
      </c>
      <c r="E30" s="10" t="s">
        <v>190</v>
      </c>
      <c r="F30" s="11"/>
      <c r="G30" s="11"/>
      <c r="H30" s="9">
        <v>100</v>
      </c>
      <c r="I30" s="11">
        <f t="shared" si="0"/>
        <v>0</v>
      </c>
      <c r="J30" s="9">
        <v>100</v>
      </c>
      <c r="K30" s="9">
        <v>100</v>
      </c>
      <c r="L30" s="9">
        <v>25</v>
      </c>
      <c r="M30" s="9"/>
      <c r="N30" s="18"/>
    </row>
    <row r="31" spans="1:14">
      <c r="A31" s="9">
        <v>28</v>
      </c>
      <c r="B31" s="36" t="s">
        <v>191</v>
      </c>
      <c r="C31" s="10" t="s">
        <v>104</v>
      </c>
      <c r="D31" s="37" t="s">
        <v>192</v>
      </c>
      <c r="E31" s="10" t="s">
        <v>193</v>
      </c>
      <c r="F31" s="11"/>
      <c r="G31" s="11"/>
      <c r="H31" s="9">
        <v>100</v>
      </c>
      <c r="I31" s="11">
        <f t="shared" si="0"/>
        <v>0</v>
      </c>
      <c r="J31" s="14">
        <v>0</v>
      </c>
      <c r="K31" s="19">
        <v>0</v>
      </c>
      <c r="L31" s="9">
        <f t="shared" ref="L31:L48" si="2">H31*0.1+I31*0.75+J31*0.1+K31*0.05</f>
        <v>10</v>
      </c>
      <c r="M31" s="9" t="s">
        <v>161</v>
      </c>
      <c r="N31" s="18"/>
    </row>
    <row r="32" spans="1:14">
      <c r="A32" s="9">
        <v>29</v>
      </c>
      <c r="B32" s="38" t="s">
        <v>194</v>
      </c>
      <c r="C32" s="38" t="s">
        <v>104</v>
      </c>
      <c r="D32" s="37" t="s">
        <v>195</v>
      </c>
      <c r="E32" s="38" t="s">
        <v>196</v>
      </c>
      <c r="F32" s="39"/>
      <c r="G32" s="39"/>
      <c r="H32" s="40">
        <v>100</v>
      </c>
      <c r="I32" s="39">
        <v>0</v>
      </c>
      <c r="J32" s="40">
        <v>100</v>
      </c>
      <c r="K32" s="40">
        <v>100</v>
      </c>
      <c r="L32" s="9">
        <f t="shared" si="2"/>
        <v>25</v>
      </c>
      <c r="M32" s="9"/>
      <c r="N32" s="18"/>
    </row>
    <row r="33" spans="1:14">
      <c r="A33" s="9">
        <v>30</v>
      </c>
      <c r="B33" s="36" t="s">
        <v>197</v>
      </c>
      <c r="C33" s="10" t="s">
        <v>104</v>
      </c>
      <c r="D33" s="37" t="s">
        <v>198</v>
      </c>
      <c r="E33" s="10" t="s">
        <v>199</v>
      </c>
      <c r="F33" s="11"/>
      <c r="G33" s="11"/>
      <c r="H33" s="9">
        <v>100</v>
      </c>
      <c r="I33" s="11">
        <f t="shared" ref="I33:I48" si="3">F33*25</f>
        <v>0</v>
      </c>
      <c r="J33" s="9">
        <v>100</v>
      </c>
      <c r="K33" s="17">
        <v>100</v>
      </c>
      <c r="L33" s="9">
        <f t="shared" si="2"/>
        <v>25</v>
      </c>
      <c r="M33" s="13"/>
      <c r="N33" s="18"/>
    </row>
    <row r="34" spans="1:14">
      <c r="A34" s="9">
        <v>31</v>
      </c>
      <c r="B34" s="36" t="s">
        <v>200</v>
      </c>
      <c r="C34" s="10" t="s">
        <v>104</v>
      </c>
      <c r="D34" s="37" t="s">
        <v>201</v>
      </c>
      <c r="E34" s="10" t="s">
        <v>200</v>
      </c>
      <c r="F34" s="11"/>
      <c r="G34" s="11"/>
      <c r="H34" s="9">
        <v>100</v>
      </c>
      <c r="I34" s="11">
        <f t="shared" si="3"/>
        <v>0</v>
      </c>
      <c r="J34" s="9">
        <v>100</v>
      </c>
      <c r="K34" s="17">
        <v>100</v>
      </c>
      <c r="L34" s="9">
        <f t="shared" si="2"/>
        <v>25</v>
      </c>
      <c r="M34" s="9"/>
      <c r="N34" s="18"/>
    </row>
    <row r="35" spans="1:14">
      <c r="A35" s="9">
        <v>32</v>
      </c>
      <c r="B35" s="36" t="s">
        <v>202</v>
      </c>
      <c r="C35" s="10" t="s">
        <v>104</v>
      </c>
      <c r="D35" s="37" t="s">
        <v>203</v>
      </c>
      <c r="E35" s="10" t="s">
        <v>204</v>
      </c>
      <c r="F35" s="11"/>
      <c r="G35" s="11"/>
      <c r="H35" s="9">
        <v>70</v>
      </c>
      <c r="I35" s="11">
        <f t="shared" si="3"/>
        <v>0</v>
      </c>
      <c r="J35" s="9">
        <v>60</v>
      </c>
      <c r="K35" s="17">
        <v>80</v>
      </c>
      <c r="L35" s="9">
        <f t="shared" si="2"/>
        <v>17</v>
      </c>
      <c r="M35" s="9"/>
      <c r="N35" s="18"/>
    </row>
    <row r="36" spans="1:14">
      <c r="A36" s="9">
        <v>33</v>
      </c>
      <c r="B36" s="36" t="s">
        <v>205</v>
      </c>
      <c r="C36" s="10" t="s">
        <v>104</v>
      </c>
      <c r="D36" s="37" t="s">
        <v>206</v>
      </c>
      <c r="E36" s="10" t="s">
        <v>207</v>
      </c>
      <c r="F36" s="11"/>
      <c r="G36" s="11"/>
      <c r="H36" s="9">
        <v>100</v>
      </c>
      <c r="I36" s="11">
        <f t="shared" si="3"/>
        <v>0</v>
      </c>
      <c r="J36" s="9">
        <v>0</v>
      </c>
      <c r="K36" s="19">
        <v>40</v>
      </c>
      <c r="L36" s="9">
        <f t="shared" si="2"/>
        <v>12</v>
      </c>
      <c r="M36" s="9" t="s">
        <v>208</v>
      </c>
      <c r="N36" s="18"/>
    </row>
    <row r="37" spans="1:14">
      <c r="A37" s="9">
        <v>34</v>
      </c>
      <c r="B37" s="36" t="s">
        <v>209</v>
      </c>
      <c r="C37" s="10" t="s">
        <v>104</v>
      </c>
      <c r="D37" s="37" t="s">
        <v>210</v>
      </c>
      <c r="E37" s="10" t="s">
        <v>211</v>
      </c>
      <c r="F37" s="11"/>
      <c r="G37" s="11"/>
      <c r="H37" s="9">
        <v>100</v>
      </c>
      <c r="I37" s="11">
        <f t="shared" si="3"/>
        <v>0</v>
      </c>
      <c r="J37" s="14">
        <v>60</v>
      </c>
      <c r="K37" s="19">
        <v>0</v>
      </c>
      <c r="L37" s="9">
        <f t="shared" si="2"/>
        <v>16</v>
      </c>
      <c r="M37" s="9" t="s">
        <v>212</v>
      </c>
      <c r="N37" s="18"/>
    </row>
    <row r="38" spans="1:14">
      <c r="A38" s="9">
        <v>35</v>
      </c>
      <c r="B38" s="41" t="s">
        <v>213</v>
      </c>
      <c r="C38" s="10" t="s">
        <v>104</v>
      </c>
      <c r="D38" s="37" t="s">
        <v>214</v>
      </c>
      <c r="E38" s="10" t="s">
        <v>215</v>
      </c>
      <c r="F38" s="11"/>
      <c r="G38" s="11"/>
      <c r="H38" s="9">
        <v>100</v>
      </c>
      <c r="I38" s="11">
        <f t="shared" si="3"/>
        <v>0</v>
      </c>
      <c r="J38" s="21">
        <v>100</v>
      </c>
      <c r="K38" s="17">
        <v>90</v>
      </c>
      <c r="L38" s="9">
        <f t="shared" si="2"/>
        <v>24.5</v>
      </c>
      <c r="M38" s="13"/>
      <c r="N38" s="18"/>
    </row>
    <row r="39" spans="1:14">
      <c r="A39" s="9">
        <v>36</v>
      </c>
      <c r="B39" s="10" t="s">
        <v>216</v>
      </c>
      <c r="C39" s="10" t="s">
        <v>217</v>
      </c>
      <c r="D39" s="37" t="s">
        <v>218</v>
      </c>
      <c r="E39" s="10" t="s">
        <v>219</v>
      </c>
      <c r="F39" s="11"/>
      <c r="G39" s="11"/>
      <c r="H39" s="9">
        <v>60</v>
      </c>
      <c r="I39" s="11">
        <f t="shared" si="3"/>
        <v>0</v>
      </c>
      <c r="J39" s="14">
        <v>60</v>
      </c>
      <c r="K39" s="19">
        <v>0</v>
      </c>
      <c r="L39" s="9">
        <f t="shared" si="2"/>
        <v>12</v>
      </c>
      <c r="M39" s="9" t="s">
        <v>220</v>
      </c>
      <c r="N39" s="18"/>
    </row>
    <row r="40" spans="1:14">
      <c r="A40" s="9">
        <v>37</v>
      </c>
      <c r="B40" s="10"/>
      <c r="C40" s="10"/>
      <c r="D40" s="9"/>
      <c r="E40" s="10"/>
      <c r="F40" s="11"/>
      <c r="G40" s="11"/>
      <c r="H40" s="9"/>
      <c r="I40" s="11">
        <f t="shared" si="3"/>
        <v>0</v>
      </c>
      <c r="J40" s="9"/>
      <c r="K40" s="9"/>
      <c r="L40" s="9">
        <f t="shared" si="2"/>
        <v>0</v>
      </c>
      <c r="M40" s="9"/>
      <c r="N40" s="18"/>
    </row>
    <row r="41" spans="1:14">
      <c r="A41" s="9">
        <v>38</v>
      </c>
      <c r="B41" s="10"/>
      <c r="C41" s="10"/>
      <c r="D41" s="9"/>
      <c r="E41" s="10"/>
      <c r="F41" s="11"/>
      <c r="G41" s="11"/>
      <c r="H41" s="9"/>
      <c r="I41" s="11">
        <f t="shared" si="3"/>
        <v>0</v>
      </c>
      <c r="J41" s="9"/>
      <c r="K41" s="9"/>
      <c r="L41" s="9">
        <f t="shared" si="2"/>
        <v>0</v>
      </c>
      <c r="M41" s="9"/>
      <c r="N41" s="18"/>
    </row>
    <row r="42" spans="1:14">
      <c r="A42" s="9">
        <v>39</v>
      </c>
      <c r="B42" s="10"/>
      <c r="C42" s="10"/>
      <c r="D42" s="9"/>
      <c r="E42" s="10"/>
      <c r="F42" s="11"/>
      <c r="G42" s="11"/>
      <c r="H42" s="9"/>
      <c r="I42" s="11">
        <f t="shared" si="3"/>
        <v>0</v>
      </c>
      <c r="J42" s="9"/>
      <c r="K42" s="9"/>
      <c r="L42" s="9">
        <f t="shared" si="2"/>
        <v>0</v>
      </c>
      <c r="M42" s="9"/>
      <c r="N42" s="18"/>
    </row>
  </sheetData>
  <mergeCells count="2">
    <mergeCell ref="A1:N1"/>
    <mergeCell ref="A2:M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N39"/>
  <sheetViews>
    <sheetView zoomScale="115" zoomScaleNormal="115" topLeftCell="B1" workbookViewId="0">
      <selection activeCell="A1" sqref="A1:N1"/>
    </sheetView>
  </sheetViews>
  <sheetFormatPr defaultColWidth="8.75" defaultRowHeight="13.5"/>
  <cols>
    <col min="1" max="1" width="4.86666666666667" style="3" customWidth="1"/>
    <col min="2" max="2" width="16.8666666666667" style="3" customWidth="1"/>
    <col min="3" max="3" width="9.36666666666667" style="3" customWidth="1"/>
    <col min="4" max="4" width="10" style="3" customWidth="1"/>
    <col min="5" max="5" width="13.8666666666667" style="3" hidden="1" customWidth="1"/>
    <col min="6" max="6" width="8.75" style="3"/>
    <col min="7" max="7" width="10.8666666666667" style="3" customWidth="1"/>
    <col min="8" max="8" width="5.75" style="3" customWidth="1"/>
    <col min="9" max="9" width="6.13333333333333" style="3" customWidth="1"/>
    <col min="10" max="10" width="10.8666666666667" style="3" customWidth="1"/>
    <col min="11" max="11" width="11.3666666666667" style="3" customWidth="1"/>
    <col min="12" max="12" width="6.36666666666667" style="3" customWidth="1"/>
    <col min="13" max="13" width="93.75" style="3" customWidth="1"/>
    <col min="14" max="16384" width="8.75" style="3"/>
  </cols>
  <sheetData>
    <row r="1" s="1" customFormat="1" ht="44.25" customHeight="1" spans="1:14">
      <c r="A1" s="4" t="s">
        <v>221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7.2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5"/>
    </row>
    <row r="3" s="2" customFormat="1" ht="27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8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6" t="s">
        <v>15</v>
      </c>
    </row>
    <row r="4" spans="1:14">
      <c r="A4" s="9">
        <v>1</v>
      </c>
      <c r="B4" s="12" t="s">
        <v>222</v>
      </c>
      <c r="C4" s="10" t="s">
        <v>223</v>
      </c>
      <c r="D4" s="9" t="s">
        <v>224</v>
      </c>
      <c r="E4" s="10" t="s">
        <v>225</v>
      </c>
      <c r="F4" s="11"/>
      <c r="G4" s="11"/>
      <c r="H4" s="9">
        <v>95</v>
      </c>
      <c r="I4" s="11">
        <f t="shared" ref="I4:I39" si="0">F4*25</f>
        <v>0</v>
      </c>
      <c r="J4" s="9">
        <v>75</v>
      </c>
      <c r="K4" s="17">
        <v>75</v>
      </c>
      <c r="L4" s="9">
        <f t="shared" ref="L4:L39" si="1">H4*0.1+I4*0.75+J4*0.1+K4*0.05</f>
        <v>20.75</v>
      </c>
      <c r="M4" s="9"/>
      <c r="N4" s="18"/>
    </row>
    <row r="5" spans="1:14">
      <c r="A5" s="9">
        <v>2</v>
      </c>
      <c r="B5" s="10" t="s">
        <v>226</v>
      </c>
      <c r="C5" s="10" t="s">
        <v>227</v>
      </c>
      <c r="D5" s="9" t="s">
        <v>228</v>
      </c>
      <c r="E5" s="10" t="s">
        <v>229</v>
      </c>
      <c r="F5" s="11"/>
      <c r="G5" s="11"/>
      <c r="H5" s="9">
        <v>90</v>
      </c>
      <c r="I5" s="11">
        <f t="shared" si="0"/>
        <v>0</v>
      </c>
      <c r="J5" s="9">
        <v>60</v>
      </c>
      <c r="K5" s="19">
        <v>15</v>
      </c>
      <c r="L5" s="9">
        <f t="shared" si="1"/>
        <v>15.75</v>
      </c>
      <c r="M5" s="13" t="s">
        <v>230</v>
      </c>
      <c r="N5" s="18"/>
    </row>
    <row r="6" spans="1:14">
      <c r="A6" s="9">
        <v>3</v>
      </c>
      <c r="B6" s="12" t="s">
        <v>231</v>
      </c>
      <c r="C6" s="12" t="s">
        <v>223</v>
      </c>
      <c r="D6" s="13" t="s">
        <v>232</v>
      </c>
      <c r="E6" s="10" t="s">
        <v>233</v>
      </c>
      <c r="F6" s="11"/>
      <c r="G6" s="11"/>
      <c r="H6" s="9">
        <v>60</v>
      </c>
      <c r="I6" s="11">
        <f t="shared" si="0"/>
        <v>0</v>
      </c>
      <c r="J6" s="14">
        <v>60</v>
      </c>
      <c r="K6" s="19">
        <v>0</v>
      </c>
      <c r="L6" s="9">
        <f t="shared" si="1"/>
        <v>12</v>
      </c>
      <c r="M6" s="9" t="s">
        <v>234</v>
      </c>
      <c r="N6" s="18"/>
    </row>
    <row r="7" spans="1:14">
      <c r="A7" s="9">
        <v>4</v>
      </c>
      <c r="B7" s="12" t="s">
        <v>235</v>
      </c>
      <c r="C7" s="10" t="s">
        <v>227</v>
      </c>
      <c r="D7" s="9" t="s">
        <v>236</v>
      </c>
      <c r="E7" s="10" t="s">
        <v>237</v>
      </c>
      <c r="F7" s="11"/>
      <c r="G7" s="11"/>
      <c r="H7" s="9">
        <v>100</v>
      </c>
      <c r="I7" s="11">
        <f t="shared" si="0"/>
        <v>0</v>
      </c>
      <c r="J7" s="9">
        <v>100</v>
      </c>
      <c r="K7" s="17">
        <v>100</v>
      </c>
      <c r="L7" s="9">
        <f t="shared" si="1"/>
        <v>25</v>
      </c>
      <c r="M7" s="13"/>
      <c r="N7" s="18"/>
    </row>
    <row r="8" spans="1:14">
      <c r="A8" s="9">
        <v>5</v>
      </c>
      <c r="B8" s="12" t="s">
        <v>238</v>
      </c>
      <c r="C8" s="10" t="s">
        <v>227</v>
      </c>
      <c r="D8" s="9" t="s">
        <v>239</v>
      </c>
      <c r="E8" s="10" t="s">
        <v>240</v>
      </c>
      <c r="F8" s="11"/>
      <c r="G8" s="11"/>
      <c r="H8" s="9">
        <v>100</v>
      </c>
      <c r="I8" s="11">
        <f t="shared" si="0"/>
        <v>0</v>
      </c>
      <c r="J8" s="9">
        <v>100</v>
      </c>
      <c r="K8" s="9">
        <v>100</v>
      </c>
      <c r="L8" s="9">
        <f t="shared" si="1"/>
        <v>25</v>
      </c>
      <c r="M8" s="9"/>
      <c r="N8" s="18"/>
    </row>
    <row r="9" spans="1:14">
      <c r="A9" s="9">
        <v>6</v>
      </c>
      <c r="B9" s="12" t="s">
        <v>241</v>
      </c>
      <c r="C9" s="10" t="s">
        <v>223</v>
      </c>
      <c r="D9" s="9" t="s">
        <v>242</v>
      </c>
      <c r="E9" s="10" t="s">
        <v>243</v>
      </c>
      <c r="F9" s="11"/>
      <c r="G9" s="11"/>
      <c r="H9" s="9">
        <v>100</v>
      </c>
      <c r="I9" s="11">
        <f t="shared" si="0"/>
        <v>0</v>
      </c>
      <c r="J9" s="9">
        <v>85</v>
      </c>
      <c r="K9" s="9">
        <v>100</v>
      </c>
      <c r="L9" s="9">
        <f t="shared" si="1"/>
        <v>23.5</v>
      </c>
      <c r="M9" s="9"/>
      <c r="N9" s="18"/>
    </row>
    <row r="10" spans="1:14">
      <c r="A10" s="9">
        <v>7</v>
      </c>
      <c r="B10" s="12" t="s">
        <v>244</v>
      </c>
      <c r="C10" s="10" t="s">
        <v>223</v>
      </c>
      <c r="D10" s="9" t="s">
        <v>245</v>
      </c>
      <c r="E10" s="10" t="s">
        <v>246</v>
      </c>
      <c r="F10" s="11"/>
      <c r="G10" s="11"/>
      <c r="H10" s="17">
        <v>100</v>
      </c>
      <c r="I10" s="11">
        <f t="shared" si="0"/>
        <v>0</v>
      </c>
      <c r="J10" s="9">
        <v>90</v>
      </c>
      <c r="K10" s="9">
        <v>100</v>
      </c>
      <c r="L10" s="9">
        <f t="shared" si="1"/>
        <v>24</v>
      </c>
      <c r="M10" s="20"/>
      <c r="N10" s="18"/>
    </row>
    <row r="11" spans="1:14">
      <c r="A11" s="9">
        <v>8</v>
      </c>
      <c r="B11" s="12" t="s">
        <v>247</v>
      </c>
      <c r="C11" s="10" t="s">
        <v>223</v>
      </c>
      <c r="D11" s="9" t="s">
        <v>248</v>
      </c>
      <c r="E11" s="10" t="s">
        <v>249</v>
      </c>
      <c r="F11" s="11"/>
      <c r="G11" s="11"/>
      <c r="H11" s="9">
        <v>90</v>
      </c>
      <c r="I11" s="11">
        <f t="shared" si="0"/>
        <v>0</v>
      </c>
      <c r="J11" s="9">
        <v>80</v>
      </c>
      <c r="K11" s="9">
        <v>100</v>
      </c>
      <c r="L11" s="9">
        <f t="shared" si="1"/>
        <v>22</v>
      </c>
      <c r="M11" s="9"/>
      <c r="N11" s="18"/>
    </row>
    <row r="12" spans="1:14">
      <c r="A12" s="9">
        <v>9</v>
      </c>
      <c r="B12" s="10" t="s">
        <v>250</v>
      </c>
      <c r="C12" s="10" t="s">
        <v>223</v>
      </c>
      <c r="D12" s="9" t="s">
        <v>251</v>
      </c>
      <c r="E12" s="10" t="s">
        <v>252</v>
      </c>
      <c r="F12" s="11"/>
      <c r="G12" s="11"/>
      <c r="H12" s="9">
        <v>100</v>
      </c>
      <c r="I12" s="11">
        <f t="shared" si="0"/>
        <v>0</v>
      </c>
      <c r="J12" s="9">
        <v>100</v>
      </c>
      <c r="K12" s="9">
        <v>100</v>
      </c>
      <c r="L12" s="9">
        <f t="shared" si="1"/>
        <v>25</v>
      </c>
      <c r="M12" s="9"/>
      <c r="N12" s="18"/>
    </row>
    <row r="13" spans="1:14">
      <c r="A13" s="9">
        <v>10</v>
      </c>
      <c r="B13" s="12" t="s">
        <v>253</v>
      </c>
      <c r="C13" s="10" t="s">
        <v>223</v>
      </c>
      <c r="D13" s="9" t="s">
        <v>254</v>
      </c>
      <c r="E13" s="10" t="s">
        <v>255</v>
      </c>
      <c r="F13" s="11"/>
      <c r="G13" s="11"/>
      <c r="H13" s="9">
        <v>100</v>
      </c>
      <c r="I13" s="11">
        <f t="shared" si="0"/>
        <v>0</v>
      </c>
      <c r="J13" s="21">
        <v>100</v>
      </c>
      <c r="K13" s="32">
        <v>100</v>
      </c>
      <c r="L13" s="9">
        <f t="shared" si="1"/>
        <v>25</v>
      </c>
      <c r="M13" s="9"/>
      <c r="N13" s="18"/>
    </row>
    <row r="14" spans="1:14">
      <c r="A14" s="9">
        <v>11</v>
      </c>
      <c r="B14" s="10" t="s">
        <v>256</v>
      </c>
      <c r="C14" s="10" t="s">
        <v>223</v>
      </c>
      <c r="D14" s="9" t="s">
        <v>257</v>
      </c>
      <c r="E14" s="10" t="s">
        <v>258</v>
      </c>
      <c r="F14" s="11"/>
      <c r="G14" s="11"/>
      <c r="H14" s="9">
        <v>90</v>
      </c>
      <c r="I14" s="11">
        <f t="shared" si="0"/>
        <v>0</v>
      </c>
      <c r="J14" s="14">
        <v>40</v>
      </c>
      <c r="K14" s="13">
        <v>100</v>
      </c>
      <c r="L14" s="9">
        <f t="shared" si="1"/>
        <v>18</v>
      </c>
      <c r="M14" s="9" t="s">
        <v>259</v>
      </c>
      <c r="N14" s="18"/>
    </row>
    <row r="15" spans="1:14">
      <c r="A15" s="9">
        <v>12</v>
      </c>
      <c r="B15" s="12" t="s">
        <v>260</v>
      </c>
      <c r="C15" s="10" t="s">
        <v>223</v>
      </c>
      <c r="D15" s="9" t="s">
        <v>261</v>
      </c>
      <c r="E15" s="10" t="s">
        <v>262</v>
      </c>
      <c r="F15" s="11"/>
      <c r="G15" s="11"/>
      <c r="H15" s="9">
        <v>100</v>
      </c>
      <c r="I15" s="11">
        <f t="shared" si="0"/>
        <v>0</v>
      </c>
      <c r="J15" s="9">
        <v>100</v>
      </c>
      <c r="K15" s="17">
        <v>100</v>
      </c>
      <c r="L15" s="9">
        <f t="shared" si="1"/>
        <v>25</v>
      </c>
      <c r="M15" s="9"/>
      <c r="N15" s="18"/>
    </row>
    <row r="16" spans="1:14">
      <c r="A16" s="9">
        <v>13</v>
      </c>
      <c r="B16" s="10" t="s">
        <v>263</v>
      </c>
      <c r="C16" s="10" t="s">
        <v>223</v>
      </c>
      <c r="D16" s="9" t="s">
        <v>264</v>
      </c>
      <c r="E16" s="10" t="s">
        <v>265</v>
      </c>
      <c r="F16" s="11"/>
      <c r="G16" s="11"/>
      <c r="H16" s="9">
        <v>100</v>
      </c>
      <c r="I16" s="11">
        <f t="shared" si="0"/>
        <v>0</v>
      </c>
      <c r="J16" s="9">
        <v>100</v>
      </c>
      <c r="K16" s="9">
        <v>100</v>
      </c>
      <c r="L16" s="9">
        <f t="shared" si="1"/>
        <v>25</v>
      </c>
      <c r="M16" s="9"/>
      <c r="N16" s="18"/>
    </row>
    <row r="17" spans="1:14">
      <c r="A17" s="9">
        <v>14</v>
      </c>
      <c r="B17" s="12" t="s">
        <v>266</v>
      </c>
      <c r="C17" s="10" t="s">
        <v>223</v>
      </c>
      <c r="D17" s="9" t="s">
        <v>267</v>
      </c>
      <c r="E17" s="10" t="s">
        <v>268</v>
      </c>
      <c r="F17" s="11"/>
      <c r="G17" s="11"/>
      <c r="H17" s="9">
        <v>100</v>
      </c>
      <c r="I17" s="11">
        <f t="shared" si="0"/>
        <v>0</v>
      </c>
      <c r="J17" s="9">
        <v>100</v>
      </c>
      <c r="K17" s="9">
        <v>100</v>
      </c>
      <c r="L17" s="9">
        <f t="shared" si="1"/>
        <v>25</v>
      </c>
      <c r="M17" s="9"/>
      <c r="N17" s="18"/>
    </row>
    <row r="18" spans="1:14">
      <c r="A18" s="9">
        <v>15</v>
      </c>
      <c r="B18" s="12" t="s">
        <v>269</v>
      </c>
      <c r="C18" s="10" t="s">
        <v>223</v>
      </c>
      <c r="D18" s="9" t="s">
        <v>270</v>
      </c>
      <c r="E18" s="10" t="s">
        <v>271</v>
      </c>
      <c r="F18" s="11"/>
      <c r="G18" s="11"/>
      <c r="H18" s="9">
        <v>90</v>
      </c>
      <c r="I18" s="11">
        <f t="shared" si="0"/>
        <v>0</v>
      </c>
      <c r="J18" s="9">
        <v>0</v>
      </c>
      <c r="K18" s="9">
        <v>0</v>
      </c>
      <c r="L18" s="9">
        <f t="shared" si="1"/>
        <v>9</v>
      </c>
      <c r="M18" s="9"/>
      <c r="N18" s="18"/>
    </row>
    <row r="19" spans="1:14">
      <c r="A19" s="9">
        <v>16</v>
      </c>
      <c r="B19" s="12" t="s">
        <v>272</v>
      </c>
      <c r="C19" s="10" t="s">
        <v>223</v>
      </c>
      <c r="D19" s="9" t="s">
        <v>273</v>
      </c>
      <c r="E19" s="10" t="s">
        <v>274</v>
      </c>
      <c r="F19" s="11"/>
      <c r="G19" s="11"/>
      <c r="H19" s="17">
        <v>100</v>
      </c>
      <c r="I19" s="11">
        <f t="shared" si="0"/>
        <v>0</v>
      </c>
      <c r="J19" s="9">
        <v>100</v>
      </c>
      <c r="K19" s="9">
        <v>100</v>
      </c>
      <c r="L19" s="9">
        <f t="shared" si="1"/>
        <v>25</v>
      </c>
      <c r="M19" s="9"/>
      <c r="N19" s="18"/>
    </row>
    <row r="20" spans="1:14">
      <c r="A20" s="9">
        <v>17</v>
      </c>
      <c r="B20" s="12" t="s">
        <v>275</v>
      </c>
      <c r="C20" s="10" t="s">
        <v>223</v>
      </c>
      <c r="D20" s="9" t="s">
        <v>276</v>
      </c>
      <c r="E20" s="10" t="s">
        <v>277</v>
      </c>
      <c r="F20" s="11"/>
      <c r="G20" s="11"/>
      <c r="H20" s="9">
        <v>100</v>
      </c>
      <c r="I20" s="11">
        <f t="shared" si="0"/>
        <v>0</v>
      </c>
      <c r="J20" s="9">
        <v>100</v>
      </c>
      <c r="K20" s="9">
        <v>100</v>
      </c>
      <c r="L20" s="9">
        <f t="shared" si="1"/>
        <v>25</v>
      </c>
      <c r="M20" s="9"/>
      <c r="N20" s="18"/>
    </row>
    <row r="21" spans="1:14">
      <c r="A21" s="9">
        <v>18</v>
      </c>
      <c r="B21" s="12" t="s">
        <v>278</v>
      </c>
      <c r="C21" s="10" t="s">
        <v>223</v>
      </c>
      <c r="D21" s="9" t="s">
        <v>279</v>
      </c>
      <c r="E21" s="10" t="s">
        <v>280</v>
      </c>
      <c r="F21" s="11"/>
      <c r="G21" s="11"/>
      <c r="H21" s="9">
        <v>100</v>
      </c>
      <c r="I21" s="11">
        <f t="shared" si="0"/>
        <v>0</v>
      </c>
      <c r="J21" s="9">
        <v>100</v>
      </c>
      <c r="K21" s="9">
        <v>100</v>
      </c>
      <c r="L21" s="9">
        <f t="shared" si="1"/>
        <v>25</v>
      </c>
      <c r="M21" s="9"/>
      <c r="N21" s="18"/>
    </row>
    <row r="22" spans="1:14">
      <c r="A22" s="9">
        <v>19</v>
      </c>
      <c r="B22" s="12" t="s">
        <v>281</v>
      </c>
      <c r="C22" s="10" t="s">
        <v>223</v>
      </c>
      <c r="D22" s="9" t="s">
        <v>282</v>
      </c>
      <c r="E22" s="10" t="s">
        <v>283</v>
      </c>
      <c r="F22" s="11"/>
      <c r="G22" s="11"/>
      <c r="H22" s="9">
        <v>95</v>
      </c>
      <c r="I22" s="11">
        <f t="shared" si="0"/>
        <v>0</v>
      </c>
      <c r="J22" s="9">
        <v>85</v>
      </c>
      <c r="K22" s="9">
        <v>75</v>
      </c>
      <c r="L22" s="9">
        <f t="shared" si="1"/>
        <v>21.75</v>
      </c>
      <c r="M22" s="9"/>
      <c r="N22" s="18"/>
    </row>
    <row r="23" spans="1:14">
      <c r="A23" s="9">
        <v>20</v>
      </c>
      <c r="B23" s="12" t="s">
        <v>284</v>
      </c>
      <c r="C23" s="10" t="s">
        <v>223</v>
      </c>
      <c r="D23" s="9" t="s">
        <v>285</v>
      </c>
      <c r="E23" s="10" t="s">
        <v>286</v>
      </c>
      <c r="F23" s="11"/>
      <c r="G23" s="11"/>
      <c r="H23" s="9">
        <v>90</v>
      </c>
      <c r="I23" s="11">
        <f t="shared" si="0"/>
        <v>0</v>
      </c>
      <c r="J23" s="9">
        <v>60</v>
      </c>
      <c r="K23" s="19">
        <v>60</v>
      </c>
      <c r="L23" s="9">
        <f t="shared" si="1"/>
        <v>18</v>
      </c>
      <c r="M23" s="9" t="s">
        <v>287</v>
      </c>
      <c r="N23" s="18"/>
    </row>
    <row r="24" spans="1:14">
      <c r="A24" s="9">
        <v>21</v>
      </c>
      <c r="B24" s="12" t="s">
        <v>288</v>
      </c>
      <c r="C24" s="10" t="s">
        <v>223</v>
      </c>
      <c r="D24" s="9" t="s">
        <v>289</v>
      </c>
      <c r="E24" s="10" t="s">
        <v>290</v>
      </c>
      <c r="F24" s="11"/>
      <c r="G24" s="11"/>
      <c r="H24" s="9">
        <v>90</v>
      </c>
      <c r="I24" s="11">
        <f t="shared" si="0"/>
        <v>0</v>
      </c>
      <c r="J24" s="9">
        <v>22</v>
      </c>
      <c r="K24" s="9">
        <v>100</v>
      </c>
      <c r="L24" s="9">
        <f t="shared" si="1"/>
        <v>16.2</v>
      </c>
      <c r="M24" s="9"/>
      <c r="N24" s="18"/>
    </row>
    <row r="25" spans="1:14">
      <c r="A25" s="9">
        <v>22</v>
      </c>
      <c r="B25" s="12" t="s">
        <v>291</v>
      </c>
      <c r="C25" s="10" t="s">
        <v>223</v>
      </c>
      <c r="D25" s="9" t="s">
        <v>292</v>
      </c>
      <c r="E25" s="10" t="s">
        <v>293</v>
      </c>
      <c r="F25" s="11"/>
      <c r="G25" s="11"/>
      <c r="H25" s="9">
        <v>95</v>
      </c>
      <c r="I25" s="11">
        <f t="shared" si="0"/>
        <v>0</v>
      </c>
      <c r="J25" s="9">
        <v>100</v>
      </c>
      <c r="K25" s="9">
        <v>100</v>
      </c>
      <c r="L25" s="9">
        <f t="shared" si="1"/>
        <v>24.5</v>
      </c>
      <c r="M25" s="9"/>
      <c r="N25" s="18"/>
    </row>
    <row r="26" spans="1:14">
      <c r="A26" s="9">
        <v>23</v>
      </c>
      <c r="B26" s="12" t="s">
        <v>294</v>
      </c>
      <c r="C26" s="10" t="s">
        <v>223</v>
      </c>
      <c r="D26" s="9" t="s">
        <v>295</v>
      </c>
      <c r="E26" s="10" t="s">
        <v>296</v>
      </c>
      <c r="F26" s="11"/>
      <c r="G26" s="11"/>
      <c r="H26" s="9">
        <v>100</v>
      </c>
      <c r="I26" s="11">
        <f t="shared" si="0"/>
        <v>0</v>
      </c>
      <c r="J26" s="9">
        <v>100</v>
      </c>
      <c r="K26" s="9">
        <v>100</v>
      </c>
      <c r="L26" s="9">
        <f t="shared" si="1"/>
        <v>25</v>
      </c>
      <c r="M26" s="9"/>
      <c r="N26" s="18"/>
    </row>
    <row r="27" spans="1:14">
      <c r="A27" s="9">
        <v>24</v>
      </c>
      <c r="B27" s="12" t="s">
        <v>297</v>
      </c>
      <c r="C27" s="10" t="s">
        <v>223</v>
      </c>
      <c r="D27" s="9" t="s">
        <v>298</v>
      </c>
      <c r="E27" s="10" t="s">
        <v>299</v>
      </c>
      <c r="F27" s="11"/>
      <c r="G27" s="11"/>
      <c r="H27" s="9">
        <v>100</v>
      </c>
      <c r="I27" s="11">
        <f t="shared" si="0"/>
        <v>0</v>
      </c>
      <c r="J27" s="9">
        <v>100</v>
      </c>
      <c r="K27" s="9">
        <v>100</v>
      </c>
      <c r="L27" s="9">
        <f t="shared" si="1"/>
        <v>25</v>
      </c>
      <c r="M27" s="9"/>
      <c r="N27" s="18"/>
    </row>
    <row r="28" spans="1:14">
      <c r="A28" s="9">
        <v>25</v>
      </c>
      <c r="B28" s="12" t="s">
        <v>300</v>
      </c>
      <c r="C28" s="10" t="s">
        <v>223</v>
      </c>
      <c r="D28" s="9" t="s">
        <v>301</v>
      </c>
      <c r="E28" s="10" t="s">
        <v>302</v>
      </c>
      <c r="F28" s="11"/>
      <c r="G28" s="11"/>
      <c r="H28" s="17">
        <v>100</v>
      </c>
      <c r="I28" s="11">
        <f t="shared" si="0"/>
        <v>0</v>
      </c>
      <c r="J28" s="9">
        <v>100</v>
      </c>
      <c r="K28" s="17">
        <v>100</v>
      </c>
      <c r="L28" s="9">
        <f t="shared" si="1"/>
        <v>25</v>
      </c>
      <c r="M28" s="13"/>
      <c r="N28" s="18"/>
    </row>
    <row r="29" spans="1:14">
      <c r="A29" s="9">
        <v>26</v>
      </c>
      <c r="B29" s="12" t="s">
        <v>303</v>
      </c>
      <c r="C29" s="10" t="s">
        <v>223</v>
      </c>
      <c r="D29" s="9" t="s">
        <v>304</v>
      </c>
      <c r="E29" s="10" t="s">
        <v>305</v>
      </c>
      <c r="F29" s="11"/>
      <c r="G29" s="11"/>
      <c r="H29" s="9">
        <v>100</v>
      </c>
      <c r="I29" s="11">
        <f t="shared" si="0"/>
        <v>0</v>
      </c>
      <c r="J29" s="9">
        <v>100</v>
      </c>
      <c r="K29" s="17">
        <v>100</v>
      </c>
      <c r="L29" s="9">
        <f t="shared" si="1"/>
        <v>25</v>
      </c>
      <c r="M29" s="9"/>
      <c r="N29" s="18"/>
    </row>
    <row r="30" spans="1:14">
      <c r="A30" s="9">
        <v>27</v>
      </c>
      <c r="B30" s="12" t="s">
        <v>306</v>
      </c>
      <c r="C30" s="10" t="s">
        <v>223</v>
      </c>
      <c r="D30" s="9" t="s">
        <v>307</v>
      </c>
      <c r="E30" s="10" t="s">
        <v>308</v>
      </c>
      <c r="F30" s="11"/>
      <c r="G30" s="11"/>
      <c r="H30" s="9">
        <v>90</v>
      </c>
      <c r="I30" s="11">
        <f t="shared" si="0"/>
        <v>0</v>
      </c>
      <c r="J30" s="9">
        <v>0</v>
      </c>
      <c r="K30" s="9">
        <v>0</v>
      </c>
      <c r="L30" s="9">
        <f t="shared" si="1"/>
        <v>9</v>
      </c>
      <c r="M30" s="9"/>
      <c r="N30" s="18"/>
    </row>
    <row r="31" spans="1:14">
      <c r="A31" s="9">
        <v>28</v>
      </c>
      <c r="B31" s="12" t="s">
        <v>309</v>
      </c>
      <c r="C31" s="10" t="s">
        <v>223</v>
      </c>
      <c r="D31" s="9" t="s">
        <v>310</v>
      </c>
      <c r="E31" s="10" t="s">
        <v>311</v>
      </c>
      <c r="F31" s="11"/>
      <c r="G31" s="11"/>
      <c r="H31" s="9">
        <v>95</v>
      </c>
      <c r="I31" s="11">
        <f t="shared" si="0"/>
        <v>0</v>
      </c>
      <c r="J31" s="9">
        <v>60</v>
      </c>
      <c r="K31" s="19">
        <v>85</v>
      </c>
      <c r="L31" s="9">
        <f t="shared" si="1"/>
        <v>19.75</v>
      </c>
      <c r="M31" s="9" t="s">
        <v>312</v>
      </c>
      <c r="N31" s="18"/>
    </row>
    <row r="32" spans="1:14">
      <c r="A32" s="9">
        <v>29</v>
      </c>
      <c r="B32" s="10" t="s">
        <v>313</v>
      </c>
      <c r="C32" s="10" t="s">
        <v>223</v>
      </c>
      <c r="D32" s="13" t="s">
        <v>314</v>
      </c>
      <c r="E32" s="12" t="s">
        <v>315</v>
      </c>
      <c r="F32" s="11"/>
      <c r="G32" s="11"/>
      <c r="H32" s="9">
        <v>100</v>
      </c>
      <c r="I32" s="11">
        <f t="shared" si="0"/>
        <v>0</v>
      </c>
      <c r="J32" s="9">
        <v>90</v>
      </c>
      <c r="K32" s="9">
        <v>100</v>
      </c>
      <c r="L32" s="9">
        <f t="shared" si="1"/>
        <v>24</v>
      </c>
      <c r="M32" s="9"/>
      <c r="N32" s="18"/>
    </row>
    <row r="33" spans="1:14">
      <c r="A33" s="9">
        <v>30</v>
      </c>
      <c r="B33" s="12" t="s">
        <v>316</v>
      </c>
      <c r="C33" s="10" t="s">
        <v>223</v>
      </c>
      <c r="D33" s="9" t="s">
        <v>317</v>
      </c>
      <c r="E33" s="10" t="s">
        <v>318</v>
      </c>
      <c r="F33" s="11"/>
      <c r="G33" s="11"/>
      <c r="H33" s="9">
        <v>100</v>
      </c>
      <c r="I33" s="11">
        <f t="shared" si="0"/>
        <v>0</v>
      </c>
      <c r="J33" s="9">
        <v>95</v>
      </c>
      <c r="K33" s="9">
        <v>90</v>
      </c>
      <c r="L33" s="9">
        <f t="shared" si="1"/>
        <v>24</v>
      </c>
      <c r="M33" s="9"/>
      <c r="N33" s="18"/>
    </row>
    <row r="34" spans="1:14">
      <c r="A34" s="9">
        <v>31</v>
      </c>
      <c r="B34" s="12" t="s">
        <v>319</v>
      </c>
      <c r="C34" s="10" t="s">
        <v>223</v>
      </c>
      <c r="D34" s="9" t="s">
        <v>320</v>
      </c>
      <c r="E34" s="10" t="s">
        <v>321</v>
      </c>
      <c r="F34" s="11"/>
      <c r="G34" s="11"/>
      <c r="H34" s="9">
        <v>100</v>
      </c>
      <c r="I34" s="11">
        <f t="shared" si="0"/>
        <v>0</v>
      </c>
      <c r="J34" s="9">
        <v>85</v>
      </c>
      <c r="K34" s="17">
        <v>100</v>
      </c>
      <c r="L34" s="9">
        <f t="shared" si="1"/>
        <v>23.5</v>
      </c>
      <c r="M34" s="9"/>
      <c r="N34" s="18"/>
    </row>
    <row r="35" spans="1:14">
      <c r="A35" s="9">
        <v>32</v>
      </c>
      <c r="B35" s="10" t="s">
        <v>322</v>
      </c>
      <c r="C35" s="10" t="s">
        <v>223</v>
      </c>
      <c r="D35" s="9" t="s">
        <v>323</v>
      </c>
      <c r="E35" s="10" t="s">
        <v>324</v>
      </c>
      <c r="F35" s="11"/>
      <c r="G35" s="11"/>
      <c r="H35" s="9">
        <v>90</v>
      </c>
      <c r="I35" s="11">
        <f t="shared" si="0"/>
        <v>0</v>
      </c>
      <c r="J35" s="9">
        <v>65</v>
      </c>
      <c r="K35" s="9">
        <v>70</v>
      </c>
      <c r="L35" s="9">
        <f t="shared" si="1"/>
        <v>19</v>
      </c>
      <c r="M35" s="9"/>
      <c r="N35" s="18"/>
    </row>
    <row r="36" spans="1:14">
      <c r="A36" s="9">
        <v>33</v>
      </c>
      <c r="B36" s="12" t="s">
        <v>325</v>
      </c>
      <c r="C36" s="10" t="s">
        <v>223</v>
      </c>
      <c r="D36" s="9" t="s">
        <v>326</v>
      </c>
      <c r="E36" s="10" t="s">
        <v>327</v>
      </c>
      <c r="F36" s="11"/>
      <c r="G36" s="11"/>
      <c r="H36" s="9">
        <v>95</v>
      </c>
      <c r="I36" s="11">
        <f t="shared" si="0"/>
        <v>0</v>
      </c>
      <c r="J36" s="9">
        <v>100</v>
      </c>
      <c r="K36" s="17">
        <v>100</v>
      </c>
      <c r="L36" s="9">
        <f t="shared" si="1"/>
        <v>24.5</v>
      </c>
      <c r="M36" s="9"/>
      <c r="N36" s="18"/>
    </row>
    <row r="37" spans="1:14">
      <c r="A37" s="9">
        <v>34</v>
      </c>
      <c r="B37" s="10" t="s">
        <v>328</v>
      </c>
      <c r="C37" s="10" t="s">
        <v>223</v>
      </c>
      <c r="D37" s="9" t="s">
        <v>329</v>
      </c>
      <c r="E37" s="10" t="s">
        <v>330</v>
      </c>
      <c r="F37" s="11"/>
      <c r="G37" s="11"/>
      <c r="H37" s="9">
        <v>95</v>
      </c>
      <c r="I37" s="11">
        <f t="shared" si="0"/>
        <v>0</v>
      </c>
      <c r="J37" s="9">
        <v>100</v>
      </c>
      <c r="K37" s="9">
        <v>100</v>
      </c>
      <c r="L37" s="9">
        <f t="shared" si="1"/>
        <v>24.5</v>
      </c>
      <c r="M37" s="9"/>
      <c r="N37" s="18"/>
    </row>
    <row r="38" spans="1:14">
      <c r="A38" s="9">
        <v>35</v>
      </c>
      <c r="B38" s="10" t="s">
        <v>331</v>
      </c>
      <c r="C38" s="10" t="s">
        <v>223</v>
      </c>
      <c r="D38" s="9" t="s">
        <v>332</v>
      </c>
      <c r="E38" s="10" t="s">
        <v>333</v>
      </c>
      <c r="F38" s="11"/>
      <c r="G38" s="11"/>
      <c r="H38" s="31">
        <v>95</v>
      </c>
      <c r="I38" s="11">
        <f t="shared" si="0"/>
        <v>0</v>
      </c>
      <c r="J38" s="33">
        <v>70</v>
      </c>
      <c r="K38" s="31">
        <v>40</v>
      </c>
      <c r="L38" s="9">
        <f t="shared" si="1"/>
        <v>18.5</v>
      </c>
      <c r="M38" s="9"/>
      <c r="N38" s="18"/>
    </row>
    <row r="39" spans="1:14">
      <c r="A39" s="9">
        <v>36</v>
      </c>
      <c r="B39" s="12" t="s">
        <v>334</v>
      </c>
      <c r="C39" s="10" t="s">
        <v>223</v>
      </c>
      <c r="D39" s="9" t="s">
        <v>335</v>
      </c>
      <c r="E39" s="10" t="s">
        <v>336</v>
      </c>
      <c r="F39" s="11"/>
      <c r="G39" s="11"/>
      <c r="H39" s="9">
        <v>95</v>
      </c>
      <c r="I39" s="11">
        <f t="shared" si="0"/>
        <v>0</v>
      </c>
      <c r="J39" s="9">
        <v>90</v>
      </c>
      <c r="K39" s="19">
        <v>85</v>
      </c>
      <c r="L39" s="9">
        <f t="shared" si="1"/>
        <v>22.75</v>
      </c>
      <c r="M39" s="9" t="s">
        <v>337</v>
      </c>
      <c r="N39" s="18"/>
    </row>
  </sheetData>
  <mergeCells count="2">
    <mergeCell ref="A1:N1"/>
    <mergeCell ref="A2:M2"/>
  </mergeCells>
  <pageMargins left="0.71" right="0.71" top="0.75" bottom="0.75" header="0.31" footer="0.31"/>
  <pageSetup paperSize="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N40"/>
  <sheetViews>
    <sheetView zoomScale="85" zoomScaleNormal="85" workbookViewId="0">
      <selection activeCell="I55" sqref="I55"/>
    </sheetView>
  </sheetViews>
  <sheetFormatPr defaultColWidth="9.13333333333333" defaultRowHeight="13.5"/>
  <cols>
    <col min="1" max="1" width="4.86666666666667" style="3" customWidth="1"/>
    <col min="2" max="2" width="17.8666666666667" style="3" customWidth="1"/>
    <col min="3" max="3" width="9.36666666666667" style="3" customWidth="1"/>
    <col min="4" max="4" width="10" style="3" customWidth="1"/>
    <col min="5" max="5" width="14" style="3" hidden="1" customWidth="1"/>
    <col min="6" max="6" width="9.13333333333333" style="3"/>
    <col min="7" max="7" width="10.8666666666667" style="3" customWidth="1"/>
    <col min="8" max="8" width="5.75" style="3" customWidth="1"/>
    <col min="9" max="9" width="6.13333333333333" style="3" customWidth="1"/>
    <col min="10" max="10" width="10.8666666666667" style="3" customWidth="1"/>
    <col min="11" max="11" width="11.3666666666667" style="3" customWidth="1"/>
    <col min="12" max="12" width="6.36666666666667" style="3" customWidth="1"/>
    <col min="13" max="13" width="98.825" style="3" customWidth="1"/>
    <col min="14" max="16384" width="9.13333333333333" style="3"/>
  </cols>
  <sheetData>
    <row r="1" s="1" customFormat="1" ht="44.25" customHeight="1" spans="1:14">
      <c r="A1" s="22" t="s">
        <v>338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="1" customFormat="1" ht="17.25" customHeight="1" spans="1:14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="2" customFormat="1" ht="27" spans="1:14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6" t="s">
        <v>7</v>
      </c>
      <c r="G3" s="26" t="s">
        <v>8</v>
      </c>
      <c r="H3" s="25" t="s">
        <v>9</v>
      </c>
      <c r="I3" s="26" t="s">
        <v>10</v>
      </c>
      <c r="J3" s="25" t="s">
        <v>11</v>
      </c>
      <c r="K3" s="25" t="s">
        <v>12</v>
      </c>
      <c r="L3" s="25" t="s">
        <v>13</v>
      </c>
      <c r="M3" s="7" t="s">
        <v>14</v>
      </c>
      <c r="N3" s="16" t="s">
        <v>15</v>
      </c>
    </row>
    <row r="4" spans="1:14">
      <c r="A4" s="9">
        <v>1</v>
      </c>
      <c r="B4" s="10" t="s">
        <v>339</v>
      </c>
      <c r="C4" s="10" t="s">
        <v>340</v>
      </c>
      <c r="D4" s="9" t="s">
        <v>341</v>
      </c>
      <c r="E4" s="10" t="s">
        <v>342</v>
      </c>
      <c r="F4" s="11"/>
      <c r="G4" s="11"/>
      <c r="H4" s="9">
        <v>90</v>
      </c>
      <c r="I4" s="11">
        <f t="shared" ref="I4:I51" si="0">F4*25</f>
        <v>0</v>
      </c>
      <c r="J4" s="14">
        <v>90</v>
      </c>
      <c r="K4" s="17">
        <v>100</v>
      </c>
      <c r="L4" s="9">
        <f t="shared" ref="L4:L51" si="1">H4*0.1+I4*0.75+J4*0.1+K4*0.05</f>
        <v>23</v>
      </c>
      <c r="M4" s="13" t="s">
        <v>343</v>
      </c>
      <c r="N4" s="18"/>
    </row>
    <row r="5" spans="1:14">
      <c r="A5" s="9">
        <v>2</v>
      </c>
      <c r="B5" s="10" t="s">
        <v>344</v>
      </c>
      <c r="C5" s="10" t="s">
        <v>340</v>
      </c>
      <c r="D5" s="9" t="s">
        <v>345</v>
      </c>
      <c r="E5" s="10" t="s">
        <v>346</v>
      </c>
      <c r="F5" s="11"/>
      <c r="G5" s="11"/>
      <c r="H5" s="9">
        <v>85</v>
      </c>
      <c r="I5" s="11"/>
      <c r="J5" s="9">
        <v>90</v>
      </c>
      <c r="K5" s="19">
        <v>60</v>
      </c>
      <c r="L5" s="9">
        <f t="shared" si="1"/>
        <v>20.5</v>
      </c>
      <c r="M5" s="9" t="s">
        <v>347</v>
      </c>
      <c r="N5" s="18"/>
    </row>
    <row r="6" spans="1:14">
      <c r="A6" s="9">
        <v>3</v>
      </c>
      <c r="B6" s="10" t="s">
        <v>348</v>
      </c>
      <c r="C6" s="10" t="s">
        <v>340</v>
      </c>
      <c r="D6" s="9" t="s">
        <v>349</v>
      </c>
      <c r="E6" s="10" t="s">
        <v>350</v>
      </c>
      <c r="F6" s="11"/>
      <c r="G6" s="11"/>
      <c r="H6" s="9">
        <v>90</v>
      </c>
      <c r="I6" s="11">
        <f t="shared" si="0"/>
        <v>0</v>
      </c>
      <c r="J6" s="9">
        <v>85</v>
      </c>
      <c r="K6" s="17">
        <v>100</v>
      </c>
      <c r="L6" s="9">
        <f t="shared" si="1"/>
        <v>22.5</v>
      </c>
      <c r="M6" s="9"/>
      <c r="N6" s="18"/>
    </row>
    <row r="7" spans="1:14">
      <c r="A7" s="9">
        <v>4</v>
      </c>
      <c r="B7" s="10" t="s">
        <v>351</v>
      </c>
      <c r="C7" s="10" t="s">
        <v>340</v>
      </c>
      <c r="D7" s="9" t="s">
        <v>352</v>
      </c>
      <c r="E7" s="10" t="s">
        <v>353</v>
      </c>
      <c r="F7" s="11"/>
      <c r="G7" s="11"/>
      <c r="H7" s="9">
        <v>85</v>
      </c>
      <c r="I7" s="11">
        <f t="shared" si="0"/>
        <v>0</v>
      </c>
      <c r="J7" s="21">
        <v>85</v>
      </c>
      <c r="K7" s="17">
        <v>100</v>
      </c>
      <c r="L7" s="9">
        <f t="shared" si="1"/>
        <v>22</v>
      </c>
      <c r="M7" s="13"/>
      <c r="N7" s="18"/>
    </row>
    <row r="8" spans="1:14">
      <c r="A8" s="9">
        <v>5</v>
      </c>
      <c r="B8" s="10" t="s">
        <v>354</v>
      </c>
      <c r="C8" s="10" t="s">
        <v>340</v>
      </c>
      <c r="D8" s="9" t="s">
        <v>355</v>
      </c>
      <c r="E8" s="10" t="s">
        <v>356</v>
      </c>
      <c r="F8" s="11"/>
      <c r="G8" s="11"/>
      <c r="H8" s="9">
        <v>90</v>
      </c>
      <c r="I8" s="11">
        <f t="shared" si="0"/>
        <v>0</v>
      </c>
      <c r="J8" s="14">
        <v>62</v>
      </c>
      <c r="K8" s="19">
        <v>85</v>
      </c>
      <c r="L8" s="9">
        <f t="shared" si="1"/>
        <v>19.45</v>
      </c>
      <c r="M8" s="9" t="s">
        <v>357</v>
      </c>
      <c r="N8" s="18"/>
    </row>
    <row r="9" spans="1:14">
      <c r="A9" s="9">
        <v>6</v>
      </c>
      <c r="B9" s="10" t="s">
        <v>358</v>
      </c>
      <c r="C9" s="10" t="s">
        <v>340</v>
      </c>
      <c r="D9" s="9" t="s">
        <v>359</v>
      </c>
      <c r="E9" s="10" t="s">
        <v>360</v>
      </c>
      <c r="F9" s="11"/>
      <c r="G9" s="11"/>
      <c r="H9" s="9">
        <v>95</v>
      </c>
      <c r="I9" s="11">
        <f t="shared" si="0"/>
        <v>0</v>
      </c>
      <c r="J9" s="14">
        <v>90</v>
      </c>
      <c r="K9" s="17">
        <v>100</v>
      </c>
      <c r="L9" s="9">
        <f t="shared" si="1"/>
        <v>23.5</v>
      </c>
      <c r="M9" s="13" t="s">
        <v>343</v>
      </c>
      <c r="N9" s="18"/>
    </row>
    <row r="10" spans="1:14">
      <c r="A10" s="9">
        <v>7</v>
      </c>
      <c r="B10" s="10" t="s">
        <v>361</v>
      </c>
      <c r="C10" s="10" t="s">
        <v>340</v>
      </c>
      <c r="D10" s="9" t="s">
        <v>362</v>
      </c>
      <c r="E10" s="10" t="s">
        <v>363</v>
      </c>
      <c r="F10" s="11"/>
      <c r="G10" s="11"/>
      <c r="H10" s="9">
        <v>85</v>
      </c>
      <c r="I10" s="11">
        <f t="shared" si="0"/>
        <v>0</v>
      </c>
      <c r="J10" s="9">
        <v>60</v>
      </c>
      <c r="K10" s="17">
        <v>60</v>
      </c>
      <c r="L10" s="9">
        <f t="shared" si="1"/>
        <v>17.5</v>
      </c>
      <c r="M10" s="9"/>
      <c r="N10" s="18"/>
    </row>
    <row r="11" spans="1:14">
      <c r="A11" s="9">
        <v>8</v>
      </c>
      <c r="B11" s="10" t="s">
        <v>364</v>
      </c>
      <c r="C11" s="10" t="s">
        <v>340</v>
      </c>
      <c r="D11" s="9" t="s">
        <v>365</v>
      </c>
      <c r="E11" s="10" t="s">
        <v>366</v>
      </c>
      <c r="F11" s="11"/>
      <c r="G11" s="11"/>
      <c r="H11" s="9">
        <v>90</v>
      </c>
      <c r="I11" s="11">
        <f t="shared" si="0"/>
        <v>0</v>
      </c>
      <c r="J11" s="9">
        <v>100</v>
      </c>
      <c r="K11" s="9">
        <v>100</v>
      </c>
      <c r="L11" s="9">
        <f t="shared" si="1"/>
        <v>24</v>
      </c>
      <c r="M11" s="9"/>
      <c r="N11" s="18"/>
    </row>
    <row r="12" spans="1:14">
      <c r="A12" s="9">
        <v>9</v>
      </c>
      <c r="B12" s="10" t="s">
        <v>367</v>
      </c>
      <c r="C12" s="10" t="s">
        <v>340</v>
      </c>
      <c r="D12" s="9" t="s">
        <v>368</v>
      </c>
      <c r="E12" s="10" t="s">
        <v>369</v>
      </c>
      <c r="F12" s="11"/>
      <c r="G12" s="11"/>
      <c r="H12" s="9">
        <v>100</v>
      </c>
      <c r="I12" s="11">
        <f t="shared" si="0"/>
        <v>0</v>
      </c>
      <c r="J12" s="9">
        <v>100</v>
      </c>
      <c r="K12" s="9">
        <v>100</v>
      </c>
      <c r="L12" s="9">
        <f t="shared" si="1"/>
        <v>25</v>
      </c>
      <c r="M12" s="9"/>
      <c r="N12" s="18"/>
    </row>
    <row r="13" spans="1:14">
      <c r="A13" s="9">
        <v>10</v>
      </c>
      <c r="B13" s="10" t="s">
        <v>370</v>
      </c>
      <c r="C13" s="10" t="s">
        <v>340</v>
      </c>
      <c r="D13" s="9" t="s">
        <v>371</v>
      </c>
      <c r="E13" s="10" t="s">
        <v>372</v>
      </c>
      <c r="F13" s="11"/>
      <c r="G13" s="11"/>
      <c r="H13" s="9">
        <v>100</v>
      </c>
      <c r="I13" s="11">
        <f t="shared" si="0"/>
        <v>0</v>
      </c>
      <c r="J13" s="9">
        <v>100</v>
      </c>
      <c r="K13" s="9">
        <v>100</v>
      </c>
      <c r="L13" s="9">
        <f t="shared" si="1"/>
        <v>25</v>
      </c>
      <c r="M13" s="9"/>
      <c r="N13" s="18"/>
    </row>
    <row r="14" spans="1:14">
      <c r="A14" s="9">
        <v>11</v>
      </c>
      <c r="B14" s="10" t="s">
        <v>373</v>
      </c>
      <c r="C14" s="10" t="s">
        <v>340</v>
      </c>
      <c r="D14" s="9" t="s">
        <v>374</v>
      </c>
      <c r="E14" s="10" t="s">
        <v>375</v>
      </c>
      <c r="F14" s="11"/>
      <c r="G14" s="11"/>
      <c r="H14" s="17">
        <v>100</v>
      </c>
      <c r="I14" s="11">
        <f t="shared" si="0"/>
        <v>0</v>
      </c>
      <c r="J14" s="14">
        <v>55</v>
      </c>
      <c r="K14" s="17">
        <v>100</v>
      </c>
      <c r="L14" s="9">
        <f t="shared" si="1"/>
        <v>20.5</v>
      </c>
      <c r="M14" s="13" t="s">
        <v>376</v>
      </c>
      <c r="N14" s="18"/>
    </row>
    <row r="15" spans="1:14">
      <c r="A15" s="9">
        <v>12</v>
      </c>
      <c r="B15" s="10" t="s">
        <v>377</v>
      </c>
      <c r="C15" s="10" t="s">
        <v>340</v>
      </c>
      <c r="D15" s="9" t="s">
        <v>378</v>
      </c>
      <c r="E15" s="10" t="s">
        <v>379</v>
      </c>
      <c r="F15" s="11"/>
      <c r="G15" s="11"/>
      <c r="H15" s="19">
        <v>95</v>
      </c>
      <c r="I15" s="11">
        <f t="shared" si="0"/>
        <v>0</v>
      </c>
      <c r="J15" s="14">
        <v>5</v>
      </c>
      <c r="K15" s="17">
        <v>100</v>
      </c>
      <c r="L15" s="9">
        <f t="shared" si="1"/>
        <v>15</v>
      </c>
      <c r="M15" s="9" t="s">
        <v>380</v>
      </c>
      <c r="N15" s="18"/>
    </row>
    <row r="16" spans="1:14">
      <c r="A16" s="9">
        <v>13</v>
      </c>
      <c r="B16" s="10" t="s">
        <v>381</v>
      </c>
      <c r="C16" s="10" t="s">
        <v>340</v>
      </c>
      <c r="D16" s="9" t="s">
        <v>382</v>
      </c>
      <c r="E16" s="10" t="s">
        <v>383</v>
      </c>
      <c r="F16" s="11"/>
      <c r="G16" s="11"/>
      <c r="H16" s="9">
        <v>90</v>
      </c>
      <c r="I16" s="11">
        <f t="shared" si="0"/>
        <v>0</v>
      </c>
      <c r="J16" s="9">
        <v>90</v>
      </c>
      <c r="K16" s="19">
        <v>0</v>
      </c>
      <c r="L16" s="9">
        <f t="shared" si="1"/>
        <v>18</v>
      </c>
      <c r="M16" s="9" t="s">
        <v>384</v>
      </c>
      <c r="N16" s="18"/>
    </row>
    <row r="17" spans="1:14">
      <c r="A17" s="9">
        <v>14</v>
      </c>
      <c r="B17" s="58" t="s">
        <v>385</v>
      </c>
      <c r="C17" s="12" t="s">
        <v>340</v>
      </c>
      <c r="D17" s="13" t="s">
        <v>386</v>
      </c>
      <c r="E17" s="10" t="s">
        <v>387</v>
      </c>
      <c r="F17" s="11"/>
      <c r="G17" s="11"/>
      <c r="H17" s="17">
        <v>100</v>
      </c>
      <c r="I17" s="11">
        <f t="shared" si="0"/>
        <v>0</v>
      </c>
      <c r="J17" s="9">
        <v>30</v>
      </c>
      <c r="K17" s="30">
        <v>35</v>
      </c>
      <c r="L17" s="9">
        <f t="shared" si="1"/>
        <v>14.75</v>
      </c>
      <c r="M17" s="9"/>
      <c r="N17" s="18"/>
    </row>
    <row r="18" spans="1:14">
      <c r="A18" s="9">
        <v>15</v>
      </c>
      <c r="B18" s="58" t="s">
        <v>388</v>
      </c>
      <c r="C18" s="12" t="s">
        <v>340</v>
      </c>
      <c r="D18" s="13" t="s">
        <v>389</v>
      </c>
      <c r="E18" s="13">
        <v>15762257361</v>
      </c>
      <c r="F18" s="11"/>
      <c r="G18" s="11"/>
      <c r="H18" s="9">
        <v>100</v>
      </c>
      <c r="I18" s="11">
        <f t="shared" si="0"/>
        <v>0</v>
      </c>
      <c r="J18" s="9">
        <v>100</v>
      </c>
      <c r="K18" s="30">
        <v>100</v>
      </c>
      <c r="L18" s="9">
        <f t="shared" si="1"/>
        <v>25</v>
      </c>
      <c r="M18" s="9"/>
      <c r="N18" s="18"/>
    </row>
    <row r="19" spans="1:14">
      <c r="A19" s="9">
        <v>16</v>
      </c>
      <c r="B19" s="58" t="s">
        <v>390</v>
      </c>
      <c r="C19" s="12" t="s">
        <v>340</v>
      </c>
      <c r="D19" s="27" t="s">
        <v>391</v>
      </c>
      <c r="E19" s="10" t="s">
        <v>392</v>
      </c>
      <c r="F19" s="11"/>
      <c r="G19" s="11"/>
      <c r="H19" s="9">
        <v>95</v>
      </c>
      <c r="I19" s="11">
        <f t="shared" si="0"/>
        <v>0</v>
      </c>
      <c r="J19" s="9">
        <v>100</v>
      </c>
      <c r="K19" s="17">
        <v>100</v>
      </c>
      <c r="L19" s="9">
        <f t="shared" si="1"/>
        <v>24.5</v>
      </c>
      <c r="M19" s="9"/>
      <c r="N19" s="18"/>
    </row>
    <row r="20" spans="1:14">
      <c r="A20" s="9">
        <v>17</v>
      </c>
      <c r="B20" s="58" t="s">
        <v>393</v>
      </c>
      <c r="C20" s="12" t="s">
        <v>340</v>
      </c>
      <c r="D20" s="13" t="s">
        <v>394</v>
      </c>
      <c r="E20" s="28">
        <v>13102091576</v>
      </c>
      <c r="F20" s="11"/>
      <c r="G20" s="11"/>
      <c r="H20" s="9">
        <v>85</v>
      </c>
      <c r="I20" s="11">
        <f t="shared" si="0"/>
        <v>0</v>
      </c>
      <c r="J20" s="9">
        <v>0</v>
      </c>
      <c r="K20" s="9">
        <v>70</v>
      </c>
      <c r="L20" s="9">
        <f t="shared" si="1"/>
        <v>12</v>
      </c>
      <c r="M20" s="9"/>
      <c r="N20" s="18"/>
    </row>
    <row r="21" spans="1:14">
      <c r="A21" s="9">
        <v>18</v>
      </c>
      <c r="B21" s="58" t="s">
        <v>395</v>
      </c>
      <c r="C21" s="12" t="s">
        <v>340</v>
      </c>
      <c r="D21" s="29" t="s">
        <v>396</v>
      </c>
      <c r="E21" s="10" t="s">
        <v>397</v>
      </c>
      <c r="F21" s="11"/>
      <c r="G21" s="11"/>
      <c r="H21" s="9">
        <v>90</v>
      </c>
      <c r="I21" s="11">
        <f t="shared" si="0"/>
        <v>0</v>
      </c>
      <c r="J21" s="9">
        <v>75</v>
      </c>
      <c r="K21" s="9">
        <v>100</v>
      </c>
      <c r="L21" s="9">
        <f t="shared" si="1"/>
        <v>21.5</v>
      </c>
      <c r="M21" s="9"/>
      <c r="N21" s="18"/>
    </row>
    <row r="22" spans="1:14">
      <c r="A22" s="9">
        <v>19</v>
      </c>
      <c r="B22" s="10" t="s">
        <v>398</v>
      </c>
      <c r="C22" s="12" t="s">
        <v>340</v>
      </c>
      <c r="D22" s="13" t="s">
        <v>399</v>
      </c>
      <c r="E22" s="10" t="s">
        <v>400</v>
      </c>
      <c r="F22" s="11"/>
      <c r="G22" s="11"/>
      <c r="H22" s="9">
        <v>85</v>
      </c>
      <c r="I22" s="11">
        <f t="shared" si="0"/>
        <v>0</v>
      </c>
      <c r="J22" s="21">
        <v>60</v>
      </c>
      <c r="K22" s="17">
        <v>70</v>
      </c>
      <c r="L22" s="9">
        <f t="shared" si="1"/>
        <v>18</v>
      </c>
      <c r="M22" s="13"/>
      <c r="N22" s="18"/>
    </row>
    <row r="23" spans="1:14">
      <c r="A23" s="9">
        <v>20</v>
      </c>
      <c r="B23" s="58" t="s">
        <v>401</v>
      </c>
      <c r="C23" s="12" t="s">
        <v>340</v>
      </c>
      <c r="D23" s="13" t="s">
        <v>402</v>
      </c>
      <c r="E23" s="10" t="s">
        <v>403</v>
      </c>
      <c r="F23" s="11"/>
      <c r="G23" s="11"/>
      <c r="H23" s="9">
        <v>90</v>
      </c>
      <c r="I23" s="11">
        <f t="shared" si="0"/>
        <v>0</v>
      </c>
      <c r="J23" s="9">
        <v>0</v>
      </c>
      <c r="K23" s="9">
        <v>95</v>
      </c>
      <c r="L23" s="9">
        <f t="shared" si="1"/>
        <v>13.75</v>
      </c>
      <c r="M23" s="9"/>
      <c r="N23" s="18"/>
    </row>
    <row r="24" spans="1:14">
      <c r="A24" s="9">
        <v>21</v>
      </c>
      <c r="B24" s="10" t="s">
        <v>404</v>
      </c>
      <c r="C24" s="10" t="s">
        <v>340</v>
      </c>
      <c r="D24" s="9" t="s">
        <v>405</v>
      </c>
      <c r="E24" s="10" t="s">
        <v>406</v>
      </c>
      <c r="F24" s="11"/>
      <c r="G24" s="11"/>
      <c r="H24" s="9">
        <v>100</v>
      </c>
      <c r="I24" s="11">
        <f t="shared" si="0"/>
        <v>0</v>
      </c>
      <c r="J24" s="9">
        <v>100</v>
      </c>
      <c r="K24" s="9">
        <v>100</v>
      </c>
      <c r="L24" s="9">
        <f t="shared" si="1"/>
        <v>25</v>
      </c>
      <c r="M24" s="9"/>
      <c r="N24" s="18"/>
    </row>
    <row r="25" spans="1:14">
      <c r="A25" s="9">
        <v>22</v>
      </c>
      <c r="B25" s="10" t="s">
        <v>407</v>
      </c>
      <c r="C25" s="10" t="s">
        <v>340</v>
      </c>
      <c r="D25" s="9" t="s">
        <v>408</v>
      </c>
      <c r="E25" s="12" t="s">
        <v>409</v>
      </c>
      <c r="F25" s="11"/>
      <c r="G25" s="11"/>
      <c r="H25" s="9">
        <v>100</v>
      </c>
      <c r="I25" s="11">
        <f t="shared" si="0"/>
        <v>0</v>
      </c>
      <c r="J25" s="9">
        <v>100</v>
      </c>
      <c r="K25" s="9">
        <v>100</v>
      </c>
      <c r="L25" s="9">
        <f t="shared" si="1"/>
        <v>25</v>
      </c>
      <c r="M25" s="9"/>
      <c r="N25" s="18"/>
    </row>
    <row r="26" spans="1:14">
      <c r="A26" s="9">
        <v>23</v>
      </c>
      <c r="B26" s="10" t="s">
        <v>410</v>
      </c>
      <c r="C26" s="10" t="s">
        <v>340</v>
      </c>
      <c r="D26" s="9" t="s">
        <v>411</v>
      </c>
      <c r="E26" s="12" t="s">
        <v>412</v>
      </c>
      <c r="F26" s="11"/>
      <c r="G26" s="11"/>
      <c r="H26" s="9">
        <v>100</v>
      </c>
      <c r="I26" s="11">
        <f t="shared" si="0"/>
        <v>0</v>
      </c>
      <c r="J26" s="14">
        <v>85</v>
      </c>
      <c r="K26" s="17">
        <v>100</v>
      </c>
      <c r="L26" s="9">
        <f t="shared" si="1"/>
        <v>23.5</v>
      </c>
      <c r="M26" s="13" t="s">
        <v>413</v>
      </c>
      <c r="N26" s="18"/>
    </row>
    <row r="27" spans="1:14">
      <c r="A27" s="9">
        <v>24</v>
      </c>
      <c r="B27" s="10" t="s">
        <v>414</v>
      </c>
      <c r="C27" s="10" t="s">
        <v>340</v>
      </c>
      <c r="D27" s="9" t="s">
        <v>415</v>
      </c>
      <c r="E27" s="12" t="s">
        <v>416</v>
      </c>
      <c r="F27" s="11"/>
      <c r="G27" s="11"/>
      <c r="H27" s="9">
        <v>85</v>
      </c>
      <c r="I27" s="11">
        <f t="shared" si="0"/>
        <v>0</v>
      </c>
      <c r="J27" s="9">
        <v>90</v>
      </c>
      <c r="K27" s="9">
        <v>95</v>
      </c>
      <c r="L27" s="9">
        <f t="shared" si="1"/>
        <v>22.25</v>
      </c>
      <c r="M27" s="9"/>
      <c r="N27" s="18"/>
    </row>
    <row r="28" spans="1:14">
      <c r="A28" s="9">
        <v>25</v>
      </c>
      <c r="B28" s="10" t="s">
        <v>417</v>
      </c>
      <c r="C28" s="10" t="s">
        <v>340</v>
      </c>
      <c r="D28" s="9" t="s">
        <v>418</v>
      </c>
      <c r="E28" s="12" t="s">
        <v>419</v>
      </c>
      <c r="F28" s="11"/>
      <c r="G28" s="11"/>
      <c r="H28" s="17">
        <v>100</v>
      </c>
      <c r="I28" s="11">
        <f t="shared" si="0"/>
        <v>0</v>
      </c>
      <c r="J28" s="14">
        <v>0</v>
      </c>
      <c r="K28" s="9">
        <v>90</v>
      </c>
      <c r="L28" s="9">
        <f t="shared" si="1"/>
        <v>14.5</v>
      </c>
      <c r="M28" s="9" t="s">
        <v>420</v>
      </c>
      <c r="N28" s="18"/>
    </row>
    <row r="29" spans="1:14">
      <c r="A29" s="9">
        <v>26</v>
      </c>
      <c r="B29" s="10" t="s">
        <v>421</v>
      </c>
      <c r="C29" s="10" t="s">
        <v>340</v>
      </c>
      <c r="D29" s="9" t="s">
        <v>422</v>
      </c>
      <c r="E29" s="12" t="s">
        <v>423</v>
      </c>
      <c r="F29" s="11"/>
      <c r="G29" s="11"/>
      <c r="H29" s="9">
        <v>100</v>
      </c>
      <c r="I29" s="11">
        <f t="shared" si="0"/>
        <v>0</v>
      </c>
      <c r="J29" s="9">
        <v>100</v>
      </c>
      <c r="K29" s="9">
        <v>100</v>
      </c>
      <c r="L29" s="9">
        <f t="shared" si="1"/>
        <v>25</v>
      </c>
      <c r="M29" s="9"/>
      <c r="N29" s="18"/>
    </row>
    <row r="30" spans="1:14">
      <c r="A30" s="9">
        <v>27</v>
      </c>
      <c r="B30" s="10" t="s">
        <v>424</v>
      </c>
      <c r="C30" s="10" t="s">
        <v>340</v>
      </c>
      <c r="D30" s="9" t="s">
        <v>425</v>
      </c>
      <c r="E30" s="12" t="s">
        <v>426</v>
      </c>
      <c r="F30" s="11"/>
      <c r="G30" s="11"/>
      <c r="H30" s="9">
        <v>90</v>
      </c>
      <c r="I30" s="11">
        <f t="shared" si="0"/>
        <v>0</v>
      </c>
      <c r="J30" s="21">
        <v>70</v>
      </c>
      <c r="K30" s="9">
        <v>75</v>
      </c>
      <c r="L30" s="9">
        <f t="shared" si="1"/>
        <v>19.75</v>
      </c>
      <c r="M30" s="9"/>
      <c r="N30" s="18"/>
    </row>
    <row r="31" spans="1:14">
      <c r="A31" s="9">
        <v>28</v>
      </c>
      <c r="B31" s="10" t="s">
        <v>427</v>
      </c>
      <c r="C31" s="10" t="s">
        <v>340</v>
      </c>
      <c r="D31" s="9" t="s">
        <v>428</v>
      </c>
      <c r="E31" s="10" t="s">
        <v>429</v>
      </c>
      <c r="F31" s="11"/>
      <c r="G31" s="11"/>
      <c r="H31" s="9">
        <v>100</v>
      </c>
      <c r="I31" s="11">
        <f t="shared" si="0"/>
        <v>0</v>
      </c>
      <c r="J31" s="9">
        <v>100</v>
      </c>
      <c r="K31" s="9">
        <v>100</v>
      </c>
      <c r="L31" s="9">
        <f t="shared" si="1"/>
        <v>25</v>
      </c>
      <c r="M31" s="9"/>
      <c r="N31" s="18"/>
    </row>
    <row r="32" spans="1:14">
      <c r="A32" s="9">
        <v>29</v>
      </c>
      <c r="B32" s="10" t="s">
        <v>430</v>
      </c>
      <c r="C32" s="10" t="s">
        <v>340</v>
      </c>
      <c r="D32" s="9" t="s">
        <v>431</v>
      </c>
      <c r="E32" s="10" t="s">
        <v>432</v>
      </c>
      <c r="F32" s="11"/>
      <c r="G32" s="11"/>
      <c r="H32" s="9">
        <v>100</v>
      </c>
      <c r="I32" s="11">
        <f t="shared" si="0"/>
        <v>0</v>
      </c>
      <c r="J32" s="9">
        <v>100</v>
      </c>
      <c r="K32" s="9">
        <v>100</v>
      </c>
      <c r="L32" s="9">
        <f t="shared" si="1"/>
        <v>25</v>
      </c>
      <c r="M32" s="9"/>
      <c r="N32" s="18"/>
    </row>
    <row r="33" spans="1:14">
      <c r="A33" s="9">
        <v>30</v>
      </c>
      <c r="B33" s="10" t="s">
        <v>433</v>
      </c>
      <c r="C33" s="10" t="s">
        <v>340</v>
      </c>
      <c r="D33" s="9" t="s">
        <v>434</v>
      </c>
      <c r="E33" s="10" t="s">
        <v>435</v>
      </c>
      <c r="F33" s="11"/>
      <c r="G33" s="11"/>
      <c r="H33" s="9">
        <v>100</v>
      </c>
      <c r="I33" s="11">
        <f t="shared" si="0"/>
        <v>0</v>
      </c>
      <c r="J33" s="9">
        <v>80</v>
      </c>
      <c r="K33" s="9">
        <v>95</v>
      </c>
      <c r="L33" s="9">
        <f t="shared" si="1"/>
        <v>22.75</v>
      </c>
      <c r="M33" s="9"/>
      <c r="N33" s="18"/>
    </row>
    <row r="34" spans="1:14">
      <c r="A34" s="9">
        <v>31</v>
      </c>
      <c r="B34" s="10" t="s">
        <v>436</v>
      </c>
      <c r="C34" s="10" t="s">
        <v>340</v>
      </c>
      <c r="D34" s="9" t="s">
        <v>437</v>
      </c>
      <c r="E34" s="10" t="s">
        <v>438</v>
      </c>
      <c r="F34" s="11"/>
      <c r="G34" s="11"/>
      <c r="H34" s="9">
        <v>85</v>
      </c>
      <c r="I34" s="11">
        <f t="shared" si="0"/>
        <v>0</v>
      </c>
      <c r="J34" s="21">
        <v>80</v>
      </c>
      <c r="K34" s="17">
        <v>50</v>
      </c>
      <c r="L34" s="9">
        <f t="shared" si="1"/>
        <v>19</v>
      </c>
      <c r="M34" s="13"/>
      <c r="N34" s="18"/>
    </row>
    <row r="35" spans="1:14">
      <c r="A35" s="9">
        <v>32</v>
      </c>
      <c r="B35" s="10" t="s">
        <v>439</v>
      </c>
      <c r="C35" s="10" t="s">
        <v>340</v>
      </c>
      <c r="D35" s="9" t="s">
        <v>440</v>
      </c>
      <c r="E35" s="10" t="s">
        <v>441</v>
      </c>
      <c r="F35" s="11"/>
      <c r="G35" s="11"/>
      <c r="H35" s="9">
        <v>85</v>
      </c>
      <c r="I35" s="11">
        <f t="shared" si="0"/>
        <v>0</v>
      </c>
      <c r="J35" s="9">
        <v>60</v>
      </c>
      <c r="K35" s="19">
        <v>35</v>
      </c>
      <c r="L35" s="9">
        <f t="shared" si="1"/>
        <v>16.25</v>
      </c>
      <c r="M35" s="9" t="s">
        <v>442</v>
      </c>
      <c r="N35" s="18"/>
    </row>
    <row r="36" spans="1:14">
      <c r="A36" s="9">
        <v>33</v>
      </c>
      <c r="B36" s="10" t="s">
        <v>443</v>
      </c>
      <c r="C36" s="10" t="s">
        <v>340</v>
      </c>
      <c r="D36" s="9" t="s">
        <v>444</v>
      </c>
      <c r="E36" s="10" t="s">
        <v>445</v>
      </c>
      <c r="F36" s="11"/>
      <c r="G36" s="11"/>
      <c r="H36" s="19">
        <v>95</v>
      </c>
      <c r="I36" s="11">
        <f t="shared" si="0"/>
        <v>0</v>
      </c>
      <c r="J36" s="9">
        <v>90</v>
      </c>
      <c r="K36" s="19">
        <v>60</v>
      </c>
      <c r="L36" s="9">
        <f t="shared" si="1"/>
        <v>21.5</v>
      </c>
      <c r="M36" s="20" t="s">
        <v>446</v>
      </c>
      <c r="N36" s="18"/>
    </row>
    <row r="37" spans="1:14">
      <c r="A37" s="9">
        <v>34</v>
      </c>
      <c r="B37" s="10" t="s">
        <v>447</v>
      </c>
      <c r="C37" s="10" t="s">
        <v>340</v>
      </c>
      <c r="D37" s="9" t="s">
        <v>448</v>
      </c>
      <c r="E37" s="10" t="s">
        <v>449</v>
      </c>
      <c r="F37" s="11"/>
      <c r="G37" s="11"/>
      <c r="H37" s="9">
        <v>100</v>
      </c>
      <c r="I37" s="11">
        <f t="shared" si="0"/>
        <v>0</v>
      </c>
      <c r="J37" s="9">
        <v>100</v>
      </c>
      <c r="K37" s="30">
        <v>100</v>
      </c>
      <c r="L37" s="9">
        <f t="shared" si="1"/>
        <v>25</v>
      </c>
      <c r="M37" s="9"/>
      <c r="N37" s="18"/>
    </row>
    <row r="38" spans="1:14">
      <c r="A38" s="9">
        <v>35</v>
      </c>
      <c r="B38" s="10"/>
      <c r="C38" s="10"/>
      <c r="D38" s="9"/>
      <c r="E38" s="10"/>
      <c r="F38" s="11"/>
      <c r="G38" s="11"/>
      <c r="H38" s="9"/>
      <c r="I38" s="11">
        <f t="shared" si="0"/>
        <v>0</v>
      </c>
      <c r="J38" s="9"/>
      <c r="K38" s="9"/>
      <c r="L38" s="9">
        <f t="shared" si="1"/>
        <v>0</v>
      </c>
      <c r="M38" s="9"/>
      <c r="N38" s="18"/>
    </row>
    <row r="39" spans="1:14">
      <c r="A39" s="9">
        <v>36</v>
      </c>
      <c r="B39" s="10"/>
      <c r="C39" s="10"/>
      <c r="D39" s="9"/>
      <c r="E39" s="10"/>
      <c r="F39" s="11"/>
      <c r="G39" s="11"/>
      <c r="H39" s="9"/>
      <c r="I39" s="11">
        <f t="shared" si="0"/>
        <v>0</v>
      </c>
      <c r="J39" s="9"/>
      <c r="K39" s="9"/>
      <c r="L39" s="9">
        <f t="shared" si="1"/>
        <v>0</v>
      </c>
      <c r="M39" s="9"/>
      <c r="N39" s="18"/>
    </row>
    <row r="40" spans="1:14">
      <c r="A40" s="9">
        <v>37</v>
      </c>
      <c r="B40" s="10"/>
      <c r="C40" s="10"/>
      <c r="D40" s="9"/>
      <c r="E40" s="10"/>
      <c r="F40" s="11"/>
      <c r="G40" s="11"/>
      <c r="H40" s="9"/>
      <c r="I40" s="11">
        <f t="shared" si="0"/>
        <v>0</v>
      </c>
      <c r="J40" s="9"/>
      <c r="K40" s="9"/>
      <c r="L40" s="9">
        <f t="shared" si="1"/>
        <v>0</v>
      </c>
      <c r="M40" s="9"/>
      <c r="N40" s="18"/>
    </row>
  </sheetData>
  <mergeCells count="2">
    <mergeCell ref="A1:N1"/>
    <mergeCell ref="A2:N2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N42"/>
  <sheetViews>
    <sheetView zoomScale="85" zoomScaleNormal="85" workbookViewId="0">
      <selection activeCell="M27" sqref="M27"/>
    </sheetView>
  </sheetViews>
  <sheetFormatPr defaultColWidth="8.86666666666667" defaultRowHeight="13.5"/>
  <cols>
    <col min="1" max="1" width="4.86666666666667" style="3" customWidth="1"/>
    <col min="2" max="2" width="15.3916666666667" style="3" customWidth="1"/>
    <col min="3" max="3" width="9.36666666666667" style="3" customWidth="1"/>
    <col min="4" max="4" width="10" style="3" customWidth="1"/>
    <col min="5" max="5" width="21.5" style="3" hidden="1" customWidth="1"/>
    <col min="6" max="6" width="8.86666666666667" style="3"/>
    <col min="7" max="7" width="10.8666666666667" style="3" customWidth="1"/>
    <col min="8" max="8" width="5.75" style="3" customWidth="1"/>
    <col min="9" max="9" width="6.13333333333333" style="3" customWidth="1"/>
    <col min="10" max="10" width="10.8666666666667" style="3" customWidth="1"/>
    <col min="11" max="11" width="11.3666666666667" style="3" customWidth="1"/>
    <col min="12" max="12" width="6.36666666666667" style="3" customWidth="1"/>
    <col min="13" max="13" width="51" style="3" customWidth="1"/>
    <col min="14" max="16384" width="8.86666666666667" style="3"/>
  </cols>
  <sheetData>
    <row r="1" s="1" customFormat="1" ht="44.25" customHeight="1" spans="1:14">
      <c r="A1" s="4" t="s">
        <v>450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7.2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5"/>
    </row>
    <row r="3" s="2" customFormat="1" ht="27" spans="1:14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8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6" t="s">
        <v>15</v>
      </c>
    </row>
    <row r="4" spans="1:14">
      <c r="A4" s="9">
        <v>1</v>
      </c>
      <c r="B4" s="10" t="s">
        <v>451</v>
      </c>
      <c r="C4" s="10" t="s">
        <v>452</v>
      </c>
      <c r="D4" s="9" t="s">
        <v>453</v>
      </c>
      <c r="E4" s="10" t="s">
        <v>454</v>
      </c>
      <c r="F4" s="11"/>
      <c r="G4" s="11"/>
      <c r="H4" s="9">
        <v>80</v>
      </c>
      <c r="I4" s="11">
        <v>0</v>
      </c>
      <c r="J4" s="9">
        <v>15</v>
      </c>
      <c r="K4" s="17">
        <v>100</v>
      </c>
      <c r="L4" s="9">
        <f t="shared" ref="L4:L7" si="0">H4*0.1+I4*0.75+J4*0.1+K4*0.05</f>
        <v>14.5</v>
      </c>
      <c r="M4" s="9"/>
      <c r="N4" s="18"/>
    </row>
    <row r="5" spans="1:14">
      <c r="A5" s="9">
        <v>2</v>
      </c>
      <c r="B5" s="12" t="s">
        <v>455</v>
      </c>
      <c r="C5" s="12" t="s">
        <v>452</v>
      </c>
      <c r="D5" s="13" t="s">
        <v>456</v>
      </c>
      <c r="E5" s="12" t="s">
        <v>457</v>
      </c>
      <c r="F5" s="11"/>
      <c r="G5" s="11"/>
      <c r="H5" s="9">
        <v>75</v>
      </c>
      <c r="I5" s="11">
        <f t="shared" ref="I5:I7" si="1">F5*25</f>
        <v>0</v>
      </c>
      <c r="J5" s="14">
        <v>15</v>
      </c>
      <c r="K5" s="17">
        <v>95</v>
      </c>
      <c r="L5" s="9">
        <f t="shared" si="0"/>
        <v>13.75</v>
      </c>
      <c r="M5" s="13" t="s">
        <v>458</v>
      </c>
      <c r="N5" s="18"/>
    </row>
    <row r="6" ht="27" spans="1:14">
      <c r="A6" s="9">
        <v>3</v>
      </c>
      <c r="B6" s="12" t="s">
        <v>459</v>
      </c>
      <c r="C6" s="12" t="s">
        <v>452</v>
      </c>
      <c r="D6" s="13" t="s">
        <v>460</v>
      </c>
      <c r="E6" s="12" t="s">
        <v>461</v>
      </c>
      <c r="F6" s="11"/>
      <c r="G6" s="11"/>
      <c r="H6" s="14">
        <v>85</v>
      </c>
      <c r="I6" s="11">
        <f t="shared" si="1"/>
        <v>0</v>
      </c>
      <c r="J6" s="9">
        <v>10</v>
      </c>
      <c r="K6" s="19">
        <v>75</v>
      </c>
      <c r="L6" s="9">
        <f t="shared" si="0"/>
        <v>13.25</v>
      </c>
      <c r="M6" s="20" t="s">
        <v>462</v>
      </c>
      <c r="N6" s="18"/>
    </row>
    <row r="7" spans="1:14">
      <c r="A7" s="9">
        <v>4</v>
      </c>
      <c r="B7" s="12" t="s">
        <v>463</v>
      </c>
      <c r="C7" s="12" t="s">
        <v>452</v>
      </c>
      <c r="D7" s="13" t="s">
        <v>464</v>
      </c>
      <c r="E7" s="12" t="s">
        <v>465</v>
      </c>
      <c r="F7" s="11"/>
      <c r="G7" s="11"/>
      <c r="H7" s="9">
        <v>100</v>
      </c>
      <c r="I7" s="11">
        <f t="shared" si="1"/>
        <v>0</v>
      </c>
      <c r="J7" s="21">
        <v>15</v>
      </c>
      <c r="K7" s="9">
        <v>100</v>
      </c>
      <c r="L7" s="9">
        <f t="shared" si="0"/>
        <v>16.5</v>
      </c>
      <c r="M7" s="9"/>
      <c r="N7" s="18"/>
    </row>
    <row r="8" spans="1:14">
      <c r="A8" s="9">
        <v>5</v>
      </c>
      <c r="B8" s="12" t="s">
        <v>466</v>
      </c>
      <c r="C8" s="12" t="s">
        <v>452</v>
      </c>
      <c r="D8" s="9" t="s">
        <v>467</v>
      </c>
      <c r="E8" s="10" t="s">
        <v>468</v>
      </c>
      <c r="F8" s="11"/>
      <c r="G8" s="11"/>
      <c r="H8" s="9">
        <v>100</v>
      </c>
      <c r="I8" s="11">
        <v>0</v>
      </c>
      <c r="J8" s="9">
        <v>0</v>
      </c>
      <c r="K8" s="9">
        <v>100</v>
      </c>
      <c r="L8" s="9">
        <v>15</v>
      </c>
      <c r="M8" s="9"/>
      <c r="N8" s="18"/>
    </row>
    <row r="9" spans="1:14">
      <c r="A9" s="9">
        <v>6</v>
      </c>
      <c r="B9" s="12" t="s">
        <v>469</v>
      </c>
      <c r="C9" s="12" t="s">
        <v>452</v>
      </c>
      <c r="D9" s="13" t="s">
        <v>470</v>
      </c>
      <c r="E9" s="12" t="s">
        <v>471</v>
      </c>
      <c r="F9" s="11"/>
      <c r="G9" s="11"/>
      <c r="H9" s="9">
        <v>0</v>
      </c>
      <c r="I9" s="11">
        <f t="shared" ref="I9:I31" si="2">F9*25</f>
        <v>0</v>
      </c>
      <c r="J9" s="9">
        <v>0</v>
      </c>
      <c r="K9" s="9">
        <v>0</v>
      </c>
      <c r="L9" s="9">
        <f t="shared" ref="L9:L31" si="3">H9*0.1+I9*0.75+J9*0.1+K9*0.05</f>
        <v>0</v>
      </c>
      <c r="M9" s="9"/>
      <c r="N9" s="18"/>
    </row>
    <row r="10" spans="1:14">
      <c r="A10" s="9">
        <v>7</v>
      </c>
      <c r="B10" s="12" t="s">
        <v>472</v>
      </c>
      <c r="C10" s="12" t="s">
        <v>452</v>
      </c>
      <c r="D10" s="13" t="s">
        <v>473</v>
      </c>
      <c r="E10" s="12" t="s">
        <v>474</v>
      </c>
      <c r="F10" s="11"/>
      <c r="G10" s="11"/>
      <c r="H10" s="9">
        <v>0</v>
      </c>
      <c r="I10" s="11">
        <f t="shared" si="2"/>
        <v>0</v>
      </c>
      <c r="J10" s="9">
        <v>0</v>
      </c>
      <c r="K10" s="9">
        <v>0</v>
      </c>
      <c r="L10" s="9">
        <f t="shared" si="3"/>
        <v>0</v>
      </c>
      <c r="M10" s="9"/>
      <c r="N10" s="18"/>
    </row>
    <row r="11" spans="1:14">
      <c r="A11" s="9">
        <v>8</v>
      </c>
      <c r="B11" s="12" t="s">
        <v>475</v>
      </c>
      <c r="C11" s="12" t="s">
        <v>452</v>
      </c>
      <c r="D11" s="13" t="s">
        <v>476</v>
      </c>
      <c r="E11" s="12" t="s">
        <v>477</v>
      </c>
      <c r="F11" s="11"/>
      <c r="G11" s="11"/>
      <c r="H11" s="9">
        <v>0</v>
      </c>
      <c r="I11" s="11">
        <f t="shared" si="2"/>
        <v>0</v>
      </c>
      <c r="J11" s="9">
        <v>0</v>
      </c>
      <c r="K11" s="9">
        <v>0</v>
      </c>
      <c r="L11" s="9">
        <f t="shared" si="3"/>
        <v>0</v>
      </c>
      <c r="M11" s="9"/>
      <c r="N11" s="18"/>
    </row>
    <row r="12" spans="1:14">
      <c r="A12" s="9">
        <v>9</v>
      </c>
      <c r="B12" s="12" t="s">
        <v>478</v>
      </c>
      <c r="C12" s="12" t="s">
        <v>452</v>
      </c>
      <c r="D12" s="13" t="s">
        <v>479</v>
      </c>
      <c r="E12" s="12" t="s">
        <v>480</v>
      </c>
      <c r="F12" s="11"/>
      <c r="G12" s="11"/>
      <c r="H12" s="9">
        <v>0</v>
      </c>
      <c r="I12" s="11">
        <f t="shared" si="2"/>
        <v>0</v>
      </c>
      <c r="J12" s="9">
        <v>0</v>
      </c>
      <c r="K12" s="9">
        <v>0</v>
      </c>
      <c r="L12" s="9">
        <f t="shared" si="3"/>
        <v>0</v>
      </c>
      <c r="M12" s="9"/>
      <c r="N12" s="18"/>
    </row>
    <row r="13" spans="1:14">
      <c r="A13" s="9">
        <v>10</v>
      </c>
      <c r="B13" s="12" t="s">
        <v>481</v>
      </c>
      <c r="C13" s="12" t="s">
        <v>452</v>
      </c>
      <c r="D13" s="13" t="s">
        <v>482</v>
      </c>
      <c r="E13" s="12" t="s">
        <v>483</v>
      </c>
      <c r="F13" s="11"/>
      <c r="G13" s="11"/>
      <c r="H13" s="9">
        <v>0</v>
      </c>
      <c r="I13" s="11">
        <f t="shared" si="2"/>
        <v>0</v>
      </c>
      <c r="J13" s="9">
        <v>0</v>
      </c>
      <c r="K13" s="9">
        <v>0</v>
      </c>
      <c r="L13" s="9">
        <f t="shared" si="3"/>
        <v>0</v>
      </c>
      <c r="M13" s="9"/>
      <c r="N13" s="18"/>
    </row>
    <row r="14" spans="1:14">
      <c r="A14" s="9">
        <v>11</v>
      </c>
      <c r="B14" s="12" t="s">
        <v>484</v>
      </c>
      <c r="C14" s="12" t="s">
        <v>452</v>
      </c>
      <c r="D14" s="13" t="s">
        <v>485</v>
      </c>
      <c r="E14" s="12" t="s">
        <v>486</v>
      </c>
      <c r="F14" s="11"/>
      <c r="G14" s="11"/>
      <c r="H14" s="9">
        <v>0</v>
      </c>
      <c r="I14" s="11">
        <f t="shared" si="2"/>
        <v>0</v>
      </c>
      <c r="J14" s="9">
        <v>0</v>
      </c>
      <c r="K14" s="9">
        <v>0</v>
      </c>
      <c r="L14" s="9">
        <f t="shared" si="3"/>
        <v>0</v>
      </c>
      <c r="M14" s="9"/>
      <c r="N14" s="18"/>
    </row>
    <row r="15" spans="1:14">
      <c r="A15" s="9">
        <v>12</v>
      </c>
      <c r="B15" s="12" t="s">
        <v>487</v>
      </c>
      <c r="C15" s="12" t="s">
        <v>452</v>
      </c>
      <c r="D15" s="13" t="s">
        <v>488</v>
      </c>
      <c r="E15" s="12" t="s">
        <v>489</v>
      </c>
      <c r="F15" s="11"/>
      <c r="G15" s="11"/>
      <c r="H15" s="9">
        <v>0</v>
      </c>
      <c r="I15" s="11">
        <f t="shared" si="2"/>
        <v>0</v>
      </c>
      <c r="J15" s="9">
        <v>0</v>
      </c>
      <c r="K15" s="9">
        <v>0</v>
      </c>
      <c r="L15" s="9">
        <f t="shared" si="3"/>
        <v>0</v>
      </c>
      <c r="M15" s="9"/>
      <c r="N15" s="18"/>
    </row>
    <row r="16" spans="1:14">
      <c r="A16" s="9">
        <v>13</v>
      </c>
      <c r="B16" s="12" t="s">
        <v>490</v>
      </c>
      <c r="C16" s="12" t="s">
        <v>452</v>
      </c>
      <c r="D16" s="13" t="s">
        <v>491</v>
      </c>
      <c r="E16" s="12" t="s">
        <v>492</v>
      </c>
      <c r="F16" s="11"/>
      <c r="G16" s="11"/>
      <c r="H16" s="9">
        <v>0</v>
      </c>
      <c r="I16" s="11">
        <f t="shared" si="2"/>
        <v>0</v>
      </c>
      <c r="J16" s="9">
        <v>0</v>
      </c>
      <c r="K16" s="9">
        <v>0</v>
      </c>
      <c r="L16" s="9">
        <f t="shared" si="3"/>
        <v>0</v>
      </c>
      <c r="M16" s="9"/>
      <c r="N16" s="18"/>
    </row>
    <row r="17" spans="1:14">
      <c r="A17" s="9">
        <v>14</v>
      </c>
      <c r="B17" s="12" t="s">
        <v>493</v>
      </c>
      <c r="C17" s="12" t="s">
        <v>452</v>
      </c>
      <c r="D17" s="13" t="s">
        <v>494</v>
      </c>
      <c r="E17" s="12" t="s">
        <v>495</v>
      </c>
      <c r="F17" s="11"/>
      <c r="G17" s="11"/>
      <c r="H17" s="9">
        <v>0</v>
      </c>
      <c r="I17" s="11">
        <f t="shared" si="2"/>
        <v>0</v>
      </c>
      <c r="J17" s="9">
        <v>0</v>
      </c>
      <c r="K17" s="9">
        <v>0</v>
      </c>
      <c r="L17" s="9">
        <f t="shared" si="3"/>
        <v>0</v>
      </c>
      <c r="M17" s="9"/>
      <c r="N17" s="18"/>
    </row>
    <row r="18" spans="1:14">
      <c r="A18" s="9">
        <v>15</v>
      </c>
      <c r="B18" s="12" t="s">
        <v>496</v>
      </c>
      <c r="C18" s="12" t="s">
        <v>452</v>
      </c>
      <c r="D18" s="13" t="s">
        <v>497</v>
      </c>
      <c r="E18" s="12" t="s">
        <v>498</v>
      </c>
      <c r="F18" s="11"/>
      <c r="G18" s="11"/>
      <c r="H18" s="9">
        <v>0</v>
      </c>
      <c r="I18" s="11">
        <f t="shared" si="2"/>
        <v>0</v>
      </c>
      <c r="J18" s="9">
        <v>0</v>
      </c>
      <c r="K18" s="9">
        <v>0</v>
      </c>
      <c r="L18" s="9">
        <f t="shared" si="3"/>
        <v>0</v>
      </c>
      <c r="M18" s="9"/>
      <c r="N18" s="18"/>
    </row>
    <row r="19" spans="1:14">
      <c r="A19" s="9">
        <v>16</v>
      </c>
      <c r="B19" s="12" t="s">
        <v>499</v>
      </c>
      <c r="C19" s="12" t="s">
        <v>452</v>
      </c>
      <c r="D19" s="13" t="s">
        <v>500</v>
      </c>
      <c r="E19" s="12" t="s">
        <v>501</v>
      </c>
      <c r="F19" s="11"/>
      <c r="G19" s="11"/>
      <c r="H19" s="9">
        <v>0</v>
      </c>
      <c r="I19" s="11">
        <f t="shared" si="2"/>
        <v>0</v>
      </c>
      <c r="J19" s="9">
        <v>0</v>
      </c>
      <c r="K19" s="9">
        <v>0</v>
      </c>
      <c r="L19" s="9">
        <f t="shared" si="3"/>
        <v>0</v>
      </c>
      <c r="M19" s="9"/>
      <c r="N19" s="18"/>
    </row>
    <row r="20" spans="1:14">
      <c r="A20" s="9">
        <v>17</v>
      </c>
      <c r="B20" s="12" t="s">
        <v>502</v>
      </c>
      <c r="C20" s="12" t="s">
        <v>503</v>
      </c>
      <c r="D20" s="13" t="s">
        <v>504</v>
      </c>
      <c r="E20" s="12" t="s">
        <v>505</v>
      </c>
      <c r="F20" s="11"/>
      <c r="G20" s="11"/>
      <c r="H20" s="9">
        <v>0</v>
      </c>
      <c r="I20" s="11">
        <f t="shared" si="2"/>
        <v>0</v>
      </c>
      <c r="J20" s="9">
        <v>0</v>
      </c>
      <c r="K20" s="9">
        <v>0</v>
      </c>
      <c r="L20" s="9">
        <f t="shared" si="3"/>
        <v>0</v>
      </c>
      <c r="M20" s="9"/>
      <c r="N20" s="18"/>
    </row>
    <row r="21" spans="1:14">
      <c r="A21" s="9">
        <v>18</v>
      </c>
      <c r="B21" s="12" t="s">
        <v>506</v>
      </c>
      <c r="C21" s="12" t="s">
        <v>507</v>
      </c>
      <c r="D21" s="13" t="s">
        <v>508</v>
      </c>
      <c r="E21" s="12" t="s">
        <v>509</v>
      </c>
      <c r="F21" s="11"/>
      <c r="G21" s="11"/>
      <c r="H21" s="9">
        <v>0</v>
      </c>
      <c r="I21" s="11">
        <f t="shared" si="2"/>
        <v>0</v>
      </c>
      <c r="J21" s="9">
        <v>0</v>
      </c>
      <c r="K21" s="9">
        <v>0</v>
      </c>
      <c r="L21" s="9">
        <f t="shared" si="3"/>
        <v>0</v>
      </c>
      <c r="M21" s="9"/>
      <c r="N21" s="18"/>
    </row>
    <row r="22" spans="1:14">
      <c r="A22" s="9">
        <v>19</v>
      </c>
      <c r="B22" s="10"/>
      <c r="C22" s="10"/>
      <c r="D22" s="9"/>
      <c r="E22" s="10"/>
      <c r="F22" s="11"/>
      <c r="G22" s="11"/>
      <c r="H22" s="9"/>
      <c r="I22" s="11">
        <f t="shared" si="2"/>
        <v>0</v>
      </c>
      <c r="J22" s="9"/>
      <c r="K22" s="9"/>
      <c r="L22" s="9">
        <f t="shared" si="3"/>
        <v>0</v>
      </c>
      <c r="M22" s="9"/>
      <c r="N22" s="18"/>
    </row>
    <row r="23" spans="1:14">
      <c r="A23" s="9">
        <v>20</v>
      </c>
      <c r="B23" s="10"/>
      <c r="C23" s="10"/>
      <c r="D23" s="9"/>
      <c r="E23" s="10"/>
      <c r="F23" s="11"/>
      <c r="G23" s="11"/>
      <c r="H23" s="9"/>
      <c r="I23" s="11">
        <f t="shared" si="2"/>
        <v>0</v>
      </c>
      <c r="J23" s="9"/>
      <c r="K23" s="9"/>
      <c r="L23" s="9">
        <f t="shared" si="3"/>
        <v>0</v>
      </c>
      <c r="M23" s="9"/>
      <c r="N23" s="18"/>
    </row>
    <row r="42" ht="66" customHeight="1"/>
  </sheetData>
  <mergeCells count="2">
    <mergeCell ref="A1:N1"/>
    <mergeCell ref="A2:M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试验181</vt:lpstr>
      <vt:lpstr>生物181</vt:lpstr>
      <vt:lpstr>生物182</vt:lpstr>
      <vt:lpstr>生物183</vt:lpstr>
      <vt:lpstr>生技182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崔宁</cp:lastModifiedBy>
  <dcterms:created xsi:type="dcterms:W3CDTF">2021-08-08T08:13:00Z</dcterms:created>
  <dcterms:modified xsi:type="dcterms:W3CDTF">2021-08-19T01:52:04Z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C712E01E1767476E93470932FB01DA13</vt:lpwstr>
  </property>
  <property fmtid="{D5CDD505-2E9C-101B-9397-08002B2CF9AE}" pid="3" name="KSOProductBuildVer">
    <vt:lpwstr>2052-11.1.0.10700</vt:lpwstr>
  </property>
</Properties>
</file>